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5_MAYO_19\"/>
    </mc:Choice>
  </mc:AlternateContent>
  <bookViews>
    <workbookView xWindow="0" yWindow="0" windowWidth="28800" windowHeight="12330" tabRatio="596"/>
  </bookViews>
  <sheets>
    <sheet name="Serie 2019" sheetId="6" r:id="rId1"/>
    <sheet name="Hoja1" sheetId="7" r:id="rId2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G8" i="6" l="1"/>
  <c r="O8" i="6" l="1"/>
  <c r="O20" i="6" l="1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7" i="6"/>
  <c r="O26" i="6"/>
  <c r="O25" i="6"/>
  <c r="O24" i="6"/>
  <c r="O23" i="6"/>
  <c r="O22" i="6"/>
  <c r="O17" i="6"/>
  <c r="O16" i="6"/>
  <c r="O10" i="6"/>
  <c r="O12" i="6" l="1"/>
  <c r="O21" i="6"/>
  <c r="O15" i="6"/>
  <c r="O11" i="6"/>
  <c r="O39" i="6"/>
  <c r="O14" i="6"/>
  <c r="O9" i="6" l="1"/>
  <c r="O19" i="6"/>
  <c r="O18" i="6"/>
</calcChain>
</file>

<file path=xl/sharedStrings.xml><?xml version="1.0" encoding="utf-8"?>
<sst xmlns="http://schemas.openxmlformats.org/spreadsheetml/2006/main" count="63" uniqueCount="53">
  <si>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</si>
  <si>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</si>
  <si>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</si>
  <si>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</si>
  <si>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</si>
  <si>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</si>
  <si>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</si>
  <si>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</si>
  <si>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</si>
  <si>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</si>
  <si>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</si>
  <si>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</si>
  <si>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</si>
  <si>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</si>
  <si>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</si>
  <si>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</si>
  <si>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</si>
  <si>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</si>
  <si>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</si>
  <si>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</si>
  <si>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</si>
  <si>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</si>
  <si>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</si>
  <si>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</si>
  <si>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</si>
  <si>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</si>
  <si>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</si>
  <si>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</si>
  <si>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</si>
  <si>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</si>
  <si>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</si>
  <si>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</si>
  <si>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</si>
  <si>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</si>
  <si>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</si>
  <si>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</si>
  <si>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</si>
  <si>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</si>
  <si>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</si>
  <si>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</si>
  <si>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</si>
  <si>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</si>
  <si>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</si>
  <si>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</si>
  <si>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</si>
  <si>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</si>
  <si>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</si>
  <si>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</si>
  <si>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</si>
  <si>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 xml:space="preserve">                      -   </t>
  </si>
  <si>
    <t>Movimiento Portuario 2019</t>
  </si>
  <si>
    <t>Acumulado 2019</t>
  </si>
  <si>
    <t>Datos Estadísticos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</si>
</sst>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(&quot;$&quot;* #,##0.00_);_(&quot;$&quot;* \(#,##0.00\);_(&quot;$&quot;* &quot;-&quot;??_);_(@_)"/>
  </numFmts>
  <fonts count="21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91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6">
    <cellStyle name="Millares" xfId="1" builtinId="3"/>
    <cellStyle name="Millares 10" xfId="2"/>
    <cellStyle name="Millares 15 5" xfId="4"/>
    <cellStyle name="Moneda 10 2 2" xfId="5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317F4F"/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79462313" y="10272712"/>
          <a:ext cx="13477874" cy="359569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62" name="6 Rectángulo"/>
        <xdr:cNvSpPr/>
      </xdr:nvSpPr>
      <xdr:spPr bwMode="auto">
        <a:xfrm>
          <a:off x="20205" y="450273"/>
          <a:ext cx="2615045" cy="74179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63" name="8 Rectángulo"/>
        <xdr:cNvSpPr>
          <a:spLocks noChangeArrowheads="1"/>
        </xdr:cNvSpPr>
      </xdr:nvSpPr>
      <xdr:spPr bwMode="auto">
        <a:xfrm>
          <a:off x="68738199" y="459581"/>
          <a:ext cx="314325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4" name="8 Rectángulo"/>
        <xdr:cNvSpPr>
          <a:spLocks noChangeArrowheads="1"/>
        </xdr:cNvSpPr>
      </xdr:nvSpPr>
      <xdr:spPr bwMode="auto">
        <a:xfrm>
          <a:off x="68555568" y="464965"/>
          <a:ext cx="144529" cy="731044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11</xdr:col>
      <xdr:colOff>476249</xdr:colOff>
      <xdr:row>0</xdr:row>
      <xdr:rowOff>207403</xdr:rowOff>
    </xdr:from>
    <xdr:to>
      <xdr:col>14</xdr:col>
      <xdr:colOff>1004453</xdr:colOff>
      <xdr:row>3</xdr:row>
      <xdr:rowOff>190498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28" b="29479"/>
        <a:stretch/>
      </xdr:blipFill>
      <xdr:spPr>
        <a:xfrm>
          <a:off x="9923317" y="207403"/>
          <a:ext cx="2874818" cy="952913"/>
        </a:xfrm>
        <a:prstGeom prst="rect">
          <a:avLst/>
        </a:prstGeom>
      </xdr:spPr>
    </xdr:pic>
    <xdr:clientData/>
  </xdr:twoCellAnchor>
  <xdr:twoCellAnchor editAs="oneCell">
    <xdr:from>
      <xdr:col>8</xdr:col>
      <xdr:colOff>545522</xdr:colOff>
      <xdr:row>0</xdr:row>
      <xdr:rowOff>147205</xdr:rowOff>
    </xdr:from>
    <xdr:to>
      <xdr:col>11</xdr:col>
      <xdr:colOff>337703</xdr:colOff>
      <xdr:row>3</xdr:row>
      <xdr:rowOff>190501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40" t="32236" r="23118" b="34341"/>
        <a:stretch/>
      </xdr:blipFill>
      <xdr:spPr>
        <a:xfrm>
          <a:off x="7680613" y="147205"/>
          <a:ext cx="2104158" cy="10131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0" zoomScaleNormal="100" zoomScaleSheetLayoutView="110" workbookViewId="0">
      <selection activeCell="O9" sqref="O9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5"/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6" t="s">
        <v>50</v>
      </c>
      <c r="F3" s="86"/>
      <c r="G3" s="86"/>
      <c r="H3" s="86"/>
      <c r="I3" s="86"/>
      <c r="J3" s="86"/>
      <c r="K3" s="86"/>
      <c r="L3" s="86"/>
      <c r="M3" s="9"/>
      <c r="N3" s="8"/>
      <c r="O3" s="41"/>
    </row>
    <row r="4" spans="1:8104" ht="18" x14ac:dyDescent="0.2">
      <c r="A4" s="10"/>
      <c r="B4" s="10"/>
      <c r="C4" s="10"/>
      <c r="D4" s="10"/>
      <c r="E4" s="87" t="s">
        <v>52</v>
      </c>
      <c r="F4" s="87"/>
      <c r="G4" s="87"/>
      <c r="H4" s="87"/>
      <c r="I4" s="87"/>
      <c r="J4" s="10"/>
      <c r="K4" s="10"/>
      <c r="L4" s="10"/>
      <c r="M4" s="10"/>
      <c r="N4" s="10"/>
      <c r="O4" s="42"/>
    </row>
    <row r="5" spans="1:8104" ht="20.25" x14ac:dyDescent="0.2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8104" s="51" customFormat="1" ht="32.25" customHeight="1" x14ac:dyDescent="0.2">
      <c r="A6" s="89" t="s">
        <v>1</v>
      </c>
      <c r="B6" s="90"/>
      <c r="C6" s="83" t="s">
        <v>26</v>
      </c>
      <c r="D6" s="83" t="s">
        <v>27</v>
      </c>
      <c r="E6" s="83" t="s">
        <v>28</v>
      </c>
      <c r="F6" s="83" t="s">
        <v>29</v>
      </c>
      <c r="G6" s="83" t="s">
        <v>30</v>
      </c>
      <c r="H6" s="83" t="s">
        <v>31</v>
      </c>
      <c r="I6" s="83" t="s">
        <v>32</v>
      </c>
      <c r="J6" s="83" t="s">
        <v>33</v>
      </c>
      <c r="K6" s="83" t="s">
        <v>34</v>
      </c>
      <c r="L6" s="83" t="s">
        <v>35</v>
      </c>
      <c r="M6" s="83" t="s">
        <v>36</v>
      </c>
      <c r="N6" s="83" t="s">
        <v>37</v>
      </c>
      <c r="O6" s="84" t="s">
        <v>51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v>139</v>
      </c>
      <c r="D8" s="71">
        <v>114</v>
      </c>
      <c r="E8" s="71">
        <v>152</v>
      </c>
      <c r="F8" s="71">
        <v>131</v>
      </c>
      <c r="G8" s="71">
        <f>SUM(G9:G10)</f>
        <v>138</v>
      </c>
      <c r="H8" s="71"/>
      <c r="I8" s="71"/>
      <c r="J8" s="71"/>
      <c r="K8" s="71"/>
      <c r="L8" s="71"/>
      <c r="M8" s="71"/>
      <c r="N8" s="71"/>
      <c r="O8" s="33">
        <f>SUM(C8:N8)</f>
        <v>674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/>
      <c r="I9" s="30"/>
      <c r="J9" s="30"/>
      <c r="K9" s="30"/>
      <c r="L9" s="30"/>
      <c r="M9" s="30"/>
      <c r="N9" s="30"/>
      <c r="O9" s="35">
        <f>SUM(C9:N9)</f>
        <v>581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/>
      <c r="I10" s="30"/>
      <c r="J10" s="30"/>
      <c r="K10" s="30"/>
      <c r="L10" s="30"/>
      <c r="M10" s="30"/>
      <c r="N10" s="30"/>
      <c r="O10" s="35">
        <f>SUM(C10:N10)</f>
        <v>93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 t="s">
        <v>48</v>
      </c>
      <c r="D11" s="73" t="s">
        <v>48</v>
      </c>
      <c r="E11" s="73">
        <v>0</v>
      </c>
      <c r="F11" s="47">
        <v>0</v>
      </c>
      <c r="G11" s="47">
        <v>0</v>
      </c>
      <c r="H11" s="47"/>
      <c r="I11" s="47"/>
      <c r="J11" s="47"/>
      <c r="K11" s="47"/>
      <c r="L11" s="47"/>
      <c r="M11" s="47"/>
      <c r="N11" s="47"/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 t="s">
        <v>48</v>
      </c>
      <c r="D12" s="73" t="s">
        <v>48</v>
      </c>
      <c r="E12" s="73">
        <v>0</v>
      </c>
      <c r="F12" s="47">
        <v>0</v>
      </c>
      <c r="G12" s="47">
        <v>0</v>
      </c>
      <c r="H12" s="47"/>
      <c r="I12" s="47"/>
      <c r="J12" s="47"/>
      <c r="K12" s="47"/>
      <c r="L12" s="47"/>
      <c r="M12" s="47"/>
      <c r="N12" s="47"/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38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24</v>
      </c>
      <c r="B14" s="4" t="s">
        <v>2</v>
      </c>
      <c r="C14" s="31">
        <v>2597054</v>
      </c>
      <c r="D14" s="31">
        <v>2375971</v>
      </c>
      <c r="E14" s="31">
        <v>2607535</v>
      </c>
      <c r="F14" s="31">
        <v>2419063</v>
      </c>
      <c r="G14" s="31">
        <v>2851839</v>
      </c>
      <c r="H14" s="31"/>
      <c r="I14" s="31"/>
      <c r="J14" s="31"/>
      <c r="K14" s="31"/>
      <c r="L14" s="31"/>
      <c r="M14" s="31"/>
      <c r="N14" s="31"/>
      <c r="O14" s="33">
        <f t="shared" ref="O14:O20" si="0">SUM(C14:N14)</f>
        <v>12851462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v>2127493</v>
      </c>
      <c r="D15" s="79">
        <v>2027127</v>
      </c>
      <c r="E15" s="79">
        <v>2008484</v>
      </c>
      <c r="F15" s="79">
        <v>1982706</v>
      </c>
      <c r="G15" s="79">
        <v>2415213</v>
      </c>
      <c r="H15" s="79"/>
      <c r="I15" s="80"/>
      <c r="J15" s="79"/>
      <c r="K15" s="80"/>
      <c r="L15" s="80"/>
      <c r="M15" s="80"/>
      <c r="N15" s="80"/>
      <c r="O15" s="37">
        <f t="shared" si="0"/>
        <v>10561023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1352120</v>
      </c>
      <c r="G16" s="30">
        <v>1696554</v>
      </c>
      <c r="H16" s="30"/>
      <c r="I16" s="30"/>
      <c r="J16" s="30"/>
      <c r="K16" s="75"/>
      <c r="L16" s="30"/>
      <c r="M16" s="30"/>
      <c r="N16" s="30"/>
      <c r="O16" s="35">
        <f t="shared" si="0"/>
        <v>7677726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630586</v>
      </c>
      <c r="G17" s="30">
        <v>718659</v>
      </c>
      <c r="H17" s="30"/>
      <c r="I17" s="30"/>
      <c r="J17" s="30"/>
      <c r="K17" s="75"/>
      <c r="L17" s="30"/>
      <c r="M17" s="30"/>
      <c r="N17" s="30"/>
      <c r="O17" s="35">
        <f t="shared" si="0"/>
        <v>2883297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v>469561</v>
      </c>
      <c r="D18" s="79">
        <v>348844</v>
      </c>
      <c r="E18" s="79">
        <v>599051</v>
      </c>
      <c r="F18" s="79">
        <v>436357</v>
      </c>
      <c r="G18" s="79">
        <v>436626</v>
      </c>
      <c r="H18" s="79"/>
      <c r="I18" s="79"/>
      <c r="J18" s="79"/>
      <c r="K18" s="79"/>
      <c r="L18" s="79"/>
      <c r="M18" s="79"/>
      <c r="N18" s="79"/>
      <c r="O18" s="77">
        <f t="shared" si="0"/>
        <v>2290439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46</v>
      </c>
      <c r="C19" s="82">
        <v>409217</v>
      </c>
      <c r="D19" s="82">
        <v>306290</v>
      </c>
      <c r="E19" s="30">
        <v>565755</v>
      </c>
      <c r="F19" s="30">
        <v>418587</v>
      </c>
      <c r="G19" s="30">
        <v>415161</v>
      </c>
      <c r="H19" s="30"/>
      <c r="I19" s="30"/>
      <c r="J19" s="30"/>
      <c r="K19" s="75"/>
      <c r="L19" s="30"/>
      <c r="M19" s="30"/>
      <c r="N19" s="30"/>
      <c r="O19" s="35">
        <f t="shared" si="0"/>
        <v>2115010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47</v>
      </c>
      <c r="C20" s="82">
        <v>60344</v>
      </c>
      <c r="D20" s="82">
        <v>42554</v>
      </c>
      <c r="E20" s="30">
        <v>33296</v>
      </c>
      <c r="F20" s="30">
        <v>17770</v>
      </c>
      <c r="G20" s="30">
        <v>21465</v>
      </c>
      <c r="H20" s="30"/>
      <c r="I20" s="30"/>
      <c r="J20" s="30"/>
      <c r="K20" s="75"/>
      <c r="L20" s="30"/>
      <c r="M20" s="30"/>
      <c r="N20" s="30"/>
      <c r="O20" s="35">
        <f t="shared" si="0"/>
        <v>175429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25</v>
      </c>
      <c r="C21" s="31">
        <v>2597054</v>
      </c>
      <c r="D21" s="31">
        <v>2375971</v>
      </c>
      <c r="E21" s="31">
        <v>2607535</v>
      </c>
      <c r="F21" s="31">
        <v>2419063</v>
      </c>
      <c r="G21" s="31">
        <v>2851839</v>
      </c>
      <c r="H21" s="31"/>
      <c r="I21" s="31"/>
      <c r="J21" s="31"/>
      <c r="K21" s="31"/>
      <c r="L21" s="31"/>
      <c r="M21" s="31"/>
      <c r="N21" s="31"/>
      <c r="O21" s="33">
        <f t="shared" ref="O21:O27" si="1">SUM(C21:N21)</f>
        <v>12851462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/>
      <c r="I22" s="30"/>
      <c r="J22" s="30"/>
      <c r="K22" s="75"/>
      <c r="L22" s="30"/>
      <c r="M22" s="30"/>
      <c r="N22" s="30"/>
      <c r="O22" s="35">
        <f t="shared" si="1"/>
        <v>849187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24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/>
      <c r="I23" s="30"/>
      <c r="J23" s="30"/>
      <c r="K23" s="75"/>
      <c r="L23" s="30"/>
      <c r="M23" s="30"/>
      <c r="N23" s="30"/>
      <c r="O23" s="35">
        <f t="shared" si="1"/>
        <v>3585037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/>
      <c r="I24" s="30"/>
      <c r="J24" s="30"/>
      <c r="K24" s="75"/>
      <c r="L24" s="30"/>
      <c r="M24" s="30"/>
      <c r="N24" s="30"/>
      <c r="O24" s="35">
        <f t="shared" si="1"/>
        <v>79197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/>
      <c r="I25" s="30"/>
      <c r="J25" s="30"/>
      <c r="K25" s="75"/>
      <c r="L25" s="30"/>
      <c r="M25" s="30"/>
      <c r="N25" s="30"/>
      <c r="O25" s="35">
        <f t="shared" si="1"/>
        <v>6930015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/>
      <c r="I26" s="30"/>
      <c r="J26" s="30"/>
      <c r="K26" s="75"/>
      <c r="L26" s="30"/>
      <c r="M26" s="30"/>
      <c r="N26" s="30"/>
      <c r="O26" s="35">
        <f t="shared" si="1"/>
        <v>239608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/>
      <c r="I27" s="30"/>
      <c r="J27" s="30"/>
      <c r="K27" s="75"/>
      <c r="L27" s="30"/>
      <c r="M27" s="30"/>
      <c r="N27" s="30"/>
      <c r="O27" s="35">
        <f t="shared" si="1"/>
        <v>1168418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v>117883</v>
      </c>
      <c r="D28" s="31">
        <v>104224</v>
      </c>
      <c r="E28" s="31">
        <v>119620</v>
      </c>
      <c r="F28" s="31">
        <v>87741</v>
      </c>
      <c r="G28" s="31">
        <v>123686</v>
      </c>
      <c r="H28" s="31"/>
      <c r="I28" s="31"/>
      <c r="J28" s="31"/>
      <c r="K28" s="31"/>
      <c r="L28" s="31"/>
      <c r="M28" s="31"/>
      <c r="N28" s="31"/>
      <c r="O28" s="33">
        <f>SUM(C28:N28)</f>
        <v>553154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v>41103</v>
      </c>
      <c r="D29" s="75">
        <v>37561</v>
      </c>
      <c r="E29" s="75">
        <v>30706</v>
      </c>
      <c r="F29" s="75">
        <v>32070</v>
      </c>
      <c r="G29" s="75">
        <v>41397</v>
      </c>
      <c r="H29" s="75"/>
      <c r="I29" s="75"/>
      <c r="J29" s="75"/>
      <c r="K29" s="75"/>
      <c r="L29" s="75"/>
      <c r="M29" s="75"/>
      <c r="N29" s="75"/>
      <c r="O29" s="35">
        <f>SUM(C29:N29)</f>
        <v>182837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v>33890</v>
      </c>
      <c r="D30" s="75">
        <v>22797</v>
      </c>
      <c r="E30" s="75">
        <v>45886</v>
      </c>
      <c r="F30" s="75">
        <v>21769</v>
      </c>
      <c r="G30" s="75">
        <v>37073</v>
      </c>
      <c r="H30" s="75"/>
      <c r="I30" s="75"/>
      <c r="J30" s="75"/>
      <c r="K30" s="75"/>
      <c r="L30" s="75"/>
      <c r="M30" s="75"/>
      <c r="N30" s="75"/>
      <c r="O30" s="35">
        <f>SUM(C30:N30)</f>
        <v>161415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39</v>
      </c>
      <c r="C31" s="75">
        <v>42890</v>
      </c>
      <c r="D31" s="75">
        <v>43866</v>
      </c>
      <c r="E31" s="75">
        <v>43028</v>
      </c>
      <c r="F31" s="75">
        <v>33902</v>
      </c>
      <c r="G31" s="75">
        <v>45216</v>
      </c>
      <c r="H31" s="75"/>
      <c r="I31" s="75"/>
      <c r="J31" s="75"/>
      <c r="K31" s="75"/>
      <c r="L31" s="75"/>
      <c r="M31" s="75"/>
      <c r="N31" s="75"/>
      <c r="O31" s="35">
        <f>SUM(C31:N31)</f>
        <v>208902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v>117883</v>
      </c>
      <c r="D32" s="31">
        <v>104224</v>
      </c>
      <c r="E32" s="31">
        <v>119620</v>
      </c>
      <c r="F32" s="31">
        <v>87741</v>
      </c>
      <c r="G32" s="31">
        <v>123686</v>
      </c>
      <c r="H32" s="31"/>
      <c r="I32" s="31"/>
      <c r="J32" s="31"/>
      <c r="K32" s="31"/>
      <c r="L32" s="31"/>
      <c r="M32" s="31"/>
      <c r="N32" s="31"/>
      <c r="O32" s="33">
        <f t="shared" ref="O32" si="2">SUM(O33:O38)</f>
        <v>553154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40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/>
      <c r="I33" s="30"/>
      <c r="J33" s="30"/>
      <c r="K33" s="30"/>
      <c r="L33" s="30"/>
      <c r="M33" s="30"/>
      <c r="N33" s="30"/>
      <c r="O33" s="35">
        <f t="shared" ref="O33:O38" si="3">SUM(C33:N33)</f>
        <v>172624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41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/>
      <c r="I34" s="30"/>
      <c r="J34" s="30"/>
      <c r="K34" s="30"/>
      <c r="L34" s="30"/>
      <c r="M34" s="30"/>
      <c r="N34" s="30"/>
      <c r="O34" s="35">
        <f t="shared" si="3"/>
        <v>10213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42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/>
      <c r="I35" s="30"/>
      <c r="J35" s="30"/>
      <c r="K35" s="30"/>
      <c r="L35" s="30"/>
      <c r="M35" s="30"/>
      <c r="N35" s="30"/>
      <c r="O35" s="35">
        <f t="shared" si="3"/>
        <v>27926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43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/>
      <c r="I36" s="30"/>
      <c r="J36" s="30"/>
      <c r="K36" s="30"/>
      <c r="L36" s="30"/>
      <c r="M36" s="30"/>
      <c r="N36" s="30"/>
      <c r="O36" s="35">
        <f t="shared" si="3"/>
        <v>133489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44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/>
      <c r="I37" s="30"/>
      <c r="J37" s="30"/>
      <c r="K37" s="30"/>
      <c r="L37" s="30"/>
      <c r="M37" s="30"/>
      <c r="N37" s="30"/>
      <c r="O37" s="35">
        <f t="shared" si="3"/>
        <v>143670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45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/>
      <c r="I38" s="30"/>
      <c r="J38" s="30"/>
      <c r="K38" s="30"/>
      <c r="L38" s="30"/>
      <c r="M38" s="30"/>
      <c r="N38" s="30"/>
      <c r="O38" s="35">
        <f t="shared" si="3"/>
        <v>65232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v>34763</v>
      </c>
      <c r="D39" s="31">
        <v>31560</v>
      </c>
      <c r="E39" s="31">
        <v>51207</v>
      </c>
      <c r="F39" s="31">
        <v>42449</v>
      </c>
      <c r="G39" s="31">
        <v>33955</v>
      </c>
      <c r="H39" s="31"/>
      <c r="I39" s="31"/>
      <c r="J39" s="31"/>
      <c r="K39" s="31"/>
      <c r="L39" s="31"/>
      <c r="M39" s="31"/>
      <c r="N39" s="31"/>
      <c r="O39" s="33">
        <f t="shared" ref="O39" si="4">O40+O41+O42</f>
        <v>193934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/>
      <c r="I40" s="30"/>
      <c r="J40" s="30"/>
      <c r="K40" s="75"/>
      <c r="L40" s="30"/>
      <c r="M40" s="30"/>
      <c r="N40" s="30"/>
      <c r="O40" s="35">
        <f t="shared" ref="O40:O42" si="5">SUM(C40:N40)</f>
        <v>119374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23413</v>
      </c>
      <c r="F41" s="30">
        <v>15045</v>
      </c>
      <c r="G41" s="30">
        <v>15483</v>
      </c>
      <c r="H41" s="30"/>
      <c r="I41" s="30"/>
      <c r="J41" s="30"/>
      <c r="K41" s="75"/>
      <c r="L41" s="30"/>
      <c r="M41" s="30"/>
      <c r="N41" s="30"/>
      <c r="O41" s="35">
        <f t="shared" si="5"/>
        <v>72561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39</v>
      </c>
      <c r="C42" s="75" t="s">
        <v>49</v>
      </c>
      <c r="D42" s="75">
        <v>964</v>
      </c>
      <c r="E42" s="75">
        <v>105</v>
      </c>
      <c r="F42" s="30">
        <v>798</v>
      </c>
      <c r="G42" s="30">
        <v>132</v>
      </c>
      <c r="H42" s="30"/>
      <c r="I42" s="30"/>
      <c r="J42" s="30"/>
      <c r="K42" s="75"/>
      <c r="L42" s="30"/>
      <c r="M42" s="30"/>
      <c r="N42" s="30"/>
      <c r="O42" s="35">
        <f t="shared" si="5"/>
        <v>1999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23</v>
      </c>
      <c r="B46" s="18"/>
      <c r="C46" s="18"/>
      <c r="D46" s="18"/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honeticPr fontId="0" type="noConversion"/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8" sqref="R38"/>
    </sheetView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2019</vt:lpstr>
      <vt:lpstr>Hoja1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2019-05-24T23:03:44Z</cp:lastPrinted>
  <dcterms:created xsi:type="dcterms:W3CDTF">2002-03-22T22:12:00Z</dcterms:created>
  <dcterms:modified xsi:type="dcterms:W3CDTF">2019-07-09T18:32:17Z</dcterms:modified>
</cp:coreProperties>
</file>