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11_NOVIEMBRE_19\"/>
    </mc:Choice>
  </mc:AlternateContent>
  <bookViews>
    <workbookView xWindow="0" yWindow="0" windowWidth="28800" windowHeight="12030" tabRatio="596"/>
  </bookViews>
  <sheets>
    <sheet name="Serie 2019" sheetId="7" r:id="rId1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L29" i="7" l="1"/>
  <c r="L30" i="7"/>
  <c r="L31" i="7"/>
  <c r="K8" i="7" l="1"/>
  <c r="I39" i="7" l="1"/>
  <c r="I32" i="7"/>
  <c r="I31" i="7"/>
  <c r="I30" i="7"/>
  <c r="I28" i="7" s="1"/>
  <c r="I29" i="7"/>
  <c r="I21" i="7"/>
  <c r="I18" i="7"/>
  <c r="I15" i="7"/>
  <c r="I14" i="7"/>
  <c r="I8" i="7"/>
  <c r="E8" i="7" l="1"/>
  <c r="E15" i="7"/>
  <c r="E18" i="7"/>
  <c r="E21" i="7"/>
  <c r="E29" i="7"/>
  <c r="E28" i="7" s="1"/>
  <c r="E30" i="7"/>
  <c r="E31" i="7"/>
  <c r="E32" i="7"/>
  <c r="E39" i="7"/>
  <c r="G8" i="7"/>
  <c r="G15" i="7"/>
  <c r="G18" i="7"/>
  <c r="G21" i="7"/>
  <c r="G29" i="7"/>
  <c r="G30" i="7"/>
  <c r="G31" i="7"/>
  <c r="G32" i="7"/>
  <c r="G39" i="7"/>
  <c r="H8" i="7"/>
  <c r="H15" i="7"/>
  <c r="H18" i="7"/>
  <c r="H21" i="7"/>
  <c r="H29" i="7"/>
  <c r="H28" i="7" s="1"/>
  <c r="H30" i="7"/>
  <c r="H31" i="7"/>
  <c r="H32" i="7"/>
  <c r="H39" i="7"/>
  <c r="G28" i="7" l="1"/>
  <c r="H14" i="7"/>
  <c r="G14" i="7"/>
  <c r="E14" i="7"/>
  <c r="D39" i="7"/>
  <c r="D32" i="7"/>
  <c r="D31" i="7"/>
  <c r="D30" i="7"/>
  <c r="D29" i="7"/>
  <c r="D28" i="7" s="1"/>
  <c r="D21" i="7"/>
  <c r="D18" i="7"/>
  <c r="D15" i="7"/>
  <c r="D14" i="7"/>
  <c r="D8" i="7"/>
  <c r="N29" i="7" l="1"/>
  <c r="N30" i="7"/>
  <c r="N31" i="7"/>
  <c r="O42" i="7" l="1"/>
  <c r="O41" i="7"/>
  <c r="O40" i="7"/>
  <c r="N39" i="7"/>
  <c r="L39" i="7"/>
  <c r="K39" i="7"/>
  <c r="C39" i="7"/>
  <c r="O38" i="7"/>
  <c r="O37" i="7"/>
  <c r="O36" i="7"/>
  <c r="O35" i="7"/>
  <c r="O34" i="7"/>
  <c r="O33" i="7"/>
  <c r="N32" i="7"/>
  <c r="L32" i="7"/>
  <c r="K32" i="7"/>
  <c r="C32" i="7"/>
  <c r="L28" i="7"/>
  <c r="C31" i="7"/>
  <c r="O31" i="7" s="1"/>
  <c r="C30" i="7"/>
  <c r="O30" i="7" s="1"/>
  <c r="N28" i="7"/>
  <c r="C29" i="7"/>
  <c r="O29" i="7" s="1"/>
  <c r="K28" i="7"/>
  <c r="C28" i="7"/>
  <c r="O27" i="7"/>
  <c r="O26" i="7"/>
  <c r="O25" i="7"/>
  <c r="O24" i="7"/>
  <c r="O23" i="7"/>
  <c r="O22" i="7"/>
  <c r="N21" i="7"/>
  <c r="L21" i="7"/>
  <c r="K21" i="7"/>
  <c r="C21" i="7"/>
  <c r="O20" i="7"/>
  <c r="O19" i="7"/>
  <c r="N18" i="7"/>
  <c r="L18" i="7"/>
  <c r="K18" i="7"/>
  <c r="C18" i="7"/>
  <c r="O17" i="7"/>
  <c r="O16" i="7"/>
  <c r="N15" i="7"/>
  <c r="L15" i="7"/>
  <c r="K15" i="7"/>
  <c r="C15" i="7"/>
  <c r="N14" i="7"/>
  <c r="O12" i="7"/>
  <c r="O11" i="7"/>
  <c r="O10" i="7"/>
  <c r="O9" i="7"/>
  <c r="N8" i="7"/>
  <c r="L8" i="7"/>
  <c r="C8" i="7"/>
  <c r="L14" i="7" l="1"/>
  <c r="K14" i="7"/>
  <c r="O14" i="7" s="1"/>
  <c r="O32" i="7"/>
  <c r="O39" i="7"/>
  <c r="O28" i="7"/>
  <c r="O21" i="7"/>
  <c r="O18" i="7"/>
  <c r="O15" i="7"/>
  <c r="O8" i="7"/>
  <c r="C14" i="7"/>
</calcChain>
</file>

<file path=xl/sharedStrings.xml><?xml version="1.0" encoding="utf-8"?>
<sst xmlns="http://schemas.openxmlformats.org/spreadsheetml/2006/main" count="59" uniqueCount="52">
  <si>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</si>
  <si>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</si>
  <si>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</si>
  <si>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</si>
  <si>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</si>
  <si>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</si>
  <si>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</si>
  <si>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</si>
  <si>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</si>
  <si>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</si>
  <si>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</si>
  <si>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</si>
  <si>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</si>
  <si>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</si>
  <si>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</si>
  <si>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</si>
  <si>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</si>
  <si>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</si>
  <si>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</si>
  <si>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</si>
  <si>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</si>
  <si>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</si>
  <si>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</si>
  <si>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</si>
  <si>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</si>
  <si>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</si>
  <si>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</si>
  <si>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</si>
  <si>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</si>
  <si>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</si>
  <si>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</si>
  <si>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</si>
  <si>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</si>
  <si>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</si>
  <si>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</si>
  <si>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</si>
  <si>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</si>
  <si>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</si>
  <si>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</si>
  <si>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</si>
  <si>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</si>
  <si>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</si>
  <si>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</si>
  <si>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</si>
  <si>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</si>
  <si>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</si>
  <si>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</si>
  <si>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</si>
  <si>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</si>
  <si>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2019</t>
  </si>
  <si>
    <t>Acumulado 2019</t>
  </si>
  <si>
    <t>MAVV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</si>
</sst>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  <font>
      <b/>
      <i/>
      <sz val="10"/>
      <name val="Montserrat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2" name="9 Rectángulo"/>
        <xdr:cNvSpPr/>
      </xdr:nvSpPr>
      <xdr:spPr bwMode="auto">
        <a:xfrm>
          <a:off x="23813" y="9467849"/>
          <a:ext cx="12825412" cy="357188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3" name="10 Rectángulo"/>
        <xdr:cNvSpPr/>
      </xdr:nvSpPr>
      <xdr:spPr bwMode="auto">
        <a:xfrm>
          <a:off x="1838324" y="9201150"/>
          <a:ext cx="11010901" cy="24526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4" name="6 Rectángulo"/>
        <xdr:cNvSpPr/>
      </xdr:nvSpPr>
      <xdr:spPr bwMode="auto">
        <a:xfrm>
          <a:off x="20205" y="451139"/>
          <a:ext cx="2617643" cy="73313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5" name="8 Rectángulo"/>
        <xdr:cNvSpPr>
          <a:spLocks noChangeArrowheads="1"/>
        </xdr:cNvSpPr>
      </xdr:nvSpPr>
      <xdr:spPr bwMode="auto">
        <a:xfrm>
          <a:off x="2853774" y="457200"/>
          <a:ext cx="314325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" name="8 Rectángulo"/>
        <xdr:cNvSpPr>
          <a:spLocks noChangeArrowheads="1"/>
        </xdr:cNvSpPr>
      </xdr:nvSpPr>
      <xdr:spPr bwMode="auto">
        <a:xfrm>
          <a:off x="2671143" y="462584"/>
          <a:ext cx="144529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34637</xdr:colOff>
      <xdr:row>0</xdr:row>
      <xdr:rowOff>60614</xdr:rowOff>
    </xdr:from>
    <xdr:to>
      <xdr:col>11</xdr:col>
      <xdr:colOff>753342</xdr:colOff>
      <xdr:row>4</xdr:row>
      <xdr:rowOff>159322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728" y="60614"/>
          <a:ext cx="3030682" cy="1293663"/>
        </a:xfrm>
        <a:prstGeom prst="rect">
          <a:avLst/>
        </a:prstGeom>
      </xdr:spPr>
    </xdr:pic>
    <xdr:clientData/>
  </xdr:twoCellAnchor>
  <xdr:twoCellAnchor editAs="oneCell">
    <xdr:from>
      <xdr:col>11</xdr:col>
      <xdr:colOff>736022</xdr:colOff>
      <xdr:row>0</xdr:row>
      <xdr:rowOff>199161</xdr:rowOff>
    </xdr:from>
    <xdr:to>
      <xdr:col>14</xdr:col>
      <xdr:colOff>1015500</xdr:colOff>
      <xdr:row>4</xdr:row>
      <xdr:rowOff>33350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1" b="24808"/>
        <a:stretch/>
      </xdr:blipFill>
      <xdr:spPr>
        <a:xfrm>
          <a:off x="10183090" y="199161"/>
          <a:ext cx="2626092" cy="10291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4" zoomScale="110" zoomScaleNormal="100" zoomScaleSheetLayoutView="110" workbookViewId="0">
      <selection activeCell="O27" sqref="O22:O27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9"/>
      <c r="N3" s="8"/>
      <c r="O3" s="41"/>
    </row>
    <row r="4" spans="1:8104" ht="18" x14ac:dyDescent="0.2">
      <c r="A4" s="10"/>
      <c r="B4" s="10"/>
      <c r="C4" s="10"/>
      <c r="D4" s="10"/>
      <c r="E4" s="88" t="s">
        <v>23</v>
      </c>
      <c r="F4" s="88"/>
      <c r="G4" s="88"/>
      <c r="H4" s="88"/>
      <c r="I4" s="88"/>
      <c r="J4" s="10"/>
      <c r="K4" s="10"/>
      <c r="L4" s="10"/>
      <c r="M4" s="10"/>
      <c r="N4" s="10"/>
      <c r="O4" s="42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1" customFormat="1" ht="32.25" customHeight="1" x14ac:dyDescent="0.2">
      <c r="A6" s="90" t="s">
        <v>1</v>
      </c>
      <c r="B6" s="91"/>
      <c r="C6" s="83" t="s">
        <v>27</v>
      </c>
      <c r="D6" s="83" t="s">
        <v>28</v>
      </c>
      <c r="E6" s="83" t="s">
        <v>29</v>
      </c>
      <c r="F6" s="83" t="s">
        <v>30</v>
      </c>
      <c r="G6" s="83" t="s">
        <v>31</v>
      </c>
      <c r="H6" s="83" t="s">
        <v>32</v>
      </c>
      <c r="I6" s="83" t="s">
        <v>33</v>
      </c>
      <c r="J6" s="83" t="s">
        <v>34</v>
      </c>
      <c r="K6" s="83" t="s">
        <v>35</v>
      </c>
      <c r="L6" s="83" t="s">
        <v>36</v>
      </c>
      <c r="M6" s="83" t="s">
        <v>37</v>
      </c>
      <c r="N6" s="83" t="s">
        <v>38</v>
      </c>
      <c r="O6" s="84" t="s">
        <v>50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f t="shared" ref="C8:N8" si="0">C9+C10</f>
        <v>139</v>
      </c>
      <c r="D8" s="71">
        <f t="shared" si="0"/>
        <v>114</v>
      </c>
      <c r="E8" s="71">
        <f t="shared" si="0"/>
        <v>152</v>
      </c>
      <c r="F8" s="71">
        <v>131</v>
      </c>
      <c r="G8" s="71">
        <f t="shared" si="0"/>
        <v>138</v>
      </c>
      <c r="H8" s="71">
        <f t="shared" si="0"/>
        <v>143</v>
      </c>
      <c r="I8" s="71">
        <f t="shared" si="0"/>
        <v>145</v>
      </c>
      <c r="J8" s="71">
        <v>138</v>
      </c>
      <c r="K8" s="71">
        <f>K9+K10</f>
        <v>141</v>
      </c>
      <c r="L8" s="71">
        <f t="shared" si="0"/>
        <v>138</v>
      </c>
      <c r="M8" s="71">
        <v>131</v>
      </c>
      <c r="N8" s="71">
        <f t="shared" si="0"/>
        <v>0</v>
      </c>
      <c r="O8" s="33">
        <f>SUM(C8:N8)</f>
        <v>1510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>
        <v>113</v>
      </c>
      <c r="G9" s="30">
        <v>123</v>
      </c>
      <c r="H9" s="30">
        <v>124</v>
      </c>
      <c r="I9" s="30">
        <v>132</v>
      </c>
      <c r="J9" s="30">
        <v>126</v>
      </c>
      <c r="K9" s="30">
        <v>128</v>
      </c>
      <c r="L9" s="30">
        <v>124</v>
      </c>
      <c r="M9" s="30">
        <v>117</v>
      </c>
      <c r="N9" s="30">
        <v>0</v>
      </c>
      <c r="O9" s="35">
        <f>SUM(C9:N9)</f>
        <v>1332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>
        <v>18</v>
      </c>
      <c r="G10" s="30">
        <v>15</v>
      </c>
      <c r="H10" s="30">
        <v>19</v>
      </c>
      <c r="I10" s="30">
        <v>13</v>
      </c>
      <c r="J10" s="30">
        <v>12</v>
      </c>
      <c r="K10" s="30">
        <v>13</v>
      </c>
      <c r="L10" s="30">
        <v>14</v>
      </c>
      <c r="M10" s="30">
        <v>14</v>
      </c>
      <c r="N10" s="30">
        <v>0</v>
      </c>
      <c r="O10" s="35">
        <f>SUM(C10:N10)</f>
        <v>178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>
        <v>0</v>
      </c>
      <c r="D11" s="73">
        <v>0</v>
      </c>
      <c r="E11" s="73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>
        <v>0</v>
      </c>
      <c r="D12" s="73">
        <v>0</v>
      </c>
      <c r="E12" s="73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0</v>
      </c>
      <c r="N12" s="47">
        <v>0</v>
      </c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39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25</v>
      </c>
      <c r="B14" s="4" t="s">
        <v>2</v>
      </c>
      <c r="C14" s="31">
        <f>C15+C18</f>
        <v>2597054</v>
      </c>
      <c r="D14" s="31">
        <f t="shared" ref="D14" si="1">D15+D18</f>
        <v>2375971</v>
      </c>
      <c r="E14" s="31">
        <f t="shared" ref="E14:N14" si="2">E15+E18</f>
        <v>2607535</v>
      </c>
      <c r="F14" s="31">
        <v>2419063</v>
      </c>
      <c r="G14" s="31">
        <f t="shared" si="2"/>
        <v>2851839</v>
      </c>
      <c r="H14" s="31">
        <f t="shared" si="2"/>
        <v>3270606</v>
      </c>
      <c r="I14" s="31">
        <f t="shared" si="2"/>
        <v>2617867.0550000002</v>
      </c>
      <c r="J14" s="31">
        <v>3012586</v>
      </c>
      <c r="K14" s="31">
        <f t="shared" si="2"/>
        <v>2608990</v>
      </c>
      <c r="L14" s="31">
        <f t="shared" si="2"/>
        <v>2568765</v>
      </c>
      <c r="M14" s="31">
        <v>2697228</v>
      </c>
      <c r="N14" s="31">
        <f t="shared" si="2"/>
        <v>0</v>
      </c>
      <c r="O14" s="33">
        <f t="shared" ref="O14:O27" si="3">SUM(C14:N14)</f>
        <v>29627504.055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f t="shared" ref="C15:N15" si="4">C16+C17</f>
        <v>2127493</v>
      </c>
      <c r="D15" s="79">
        <f t="shared" si="4"/>
        <v>2027127</v>
      </c>
      <c r="E15" s="79">
        <f t="shared" si="4"/>
        <v>2008484</v>
      </c>
      <c r="F15" s="79">
        <v>1982706</v>
      </c>
      <c r="G15" s="79">
        <f t="shared" si="4"/>
        <v>2415213</v>
      </c>
      <c r="H15" s="79">
        <f t="shared" si="4"/>
        <v>2782290</v>
      </c>
      <c r="I15" s="79">
        <f t="shared" si="4"/>
        <v>2280638</v>
      </c>
      <c r="J15" s="79">
        <v>2581041</v>
      </c>
      <c r="K15" s="79">
        <f t="shared" si="4"/>
        <v>2384101</v>
      </c>
      <c r="L15" s="79">
        <f t="shared" si="4"/>
        <v>2283758</v>
      </c>
      <c r="M15" s="79">
        <v>2267462</v>
      </c>
      <c r="N15" s="80">
        <f t="shared" si="4"/>
        <v>0</v>
      </c>
      <c r="O15" s="37">
        <f t="shared" si="3"/>
        <v>25140313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>
        <v>1474237</v>
      </c>
      <c r="F16" s="30">
        <v>1354282</v>
      </c>
      <c r="G16" s="30">
        <v>1696554</v>
      </c>
      <c r="H16" s="30">
        <v>2168922</v>
      </c>
      <c r="I16" s="30">
        <v>1640619</v>
      </c>
      <c r="J16" s="30">
        <v>1788541</v>
      </c>
      <c r="K16" s="75">
        <v>1691735</v>
      </c>
      <c r="L16" s="30">
        <v>1551331</v>
      </c>
      <c r="M16" s="30">
        <v>1763005</v>
      </c>
      <c r="N16" s="30"/>
      <c r="O16" s="35">
        <f t="shared" si="3"/>
        <v>18284041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>
        <v>534247</v>
      </c>
      <c r="F17" s="30">
        <v>628424</v>
      </c>
      <c r="G17" s="30">
        <v>718659</v>
      </c>
      <c r="H17" s="30">
        <v>613368</v>
      </c>
      <c r="I17" s="30">
        <v>640019</v>
      </c>
      <c r="J17" s="30">
        <v>792500</v>
      </c>
      <c r="K17" s="75">
        <v>692366</v>
      </c>
      <c r="L17" s="30">
        <v>732427</v>
      </c>
      <c r="M17" s="30">
        <v>504457</v>
      </c>
      <c r="N17" s="30"/>
      <c r="O17" s="35">
        <f t="shared" si="3"/>
        <v>6856272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f t="shared" ref="C18:N18" si="5">C19+C20</f>
        <v>469561</v>
      </c>
      <c r="D18" s="79">
        <f t="shared" si="5"/>
        <v>348844</v>
      </c>
      <c r="E18" s="79">
        <f t="shared" si="5"/>
        <v>599051</v>
      </c>
      <c r="F18" s="79">
        <v>436357</v>
      </c>
      <c r="G18" s="79">
        <f t="shared" si="5"/>
        <v>436626</v>
      </c>
      <c r="H18" s="79">
        <f t="shared" si="5"/>
        <v>488316</v>
      </c>
      <c r="I18" s="79">
        <f t="shared" si="5"/>
        <v>337229.05499999999</v>
      </c>
      <c r="J18" s="79">
        <v>431545</v>
      </c>
      <c r="K18" s="79">
        <f t="shared" si="5"/>
        <v>224889</v>
      </c>
      <c r="L18" s="79">
        <f t="shared" si="5"/>
        <v>285007</v>
      </c>
      <c r="M18" s="79">
        <v>429766</v>
      </c>
      <c r="N18" s="79">
        <f t="shared" si="5"/>
        <v>0</v>
      </c>
      <c r="O18" s="77">
        <f t="shared" si="3"/>
        <v>4487191.0549999997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47</v>
      </c>
      <c r="C19" s="82">
        <v>409217</v>
      </c>
      <c r="D19" s="82">
        <v>306290</v>
      </c>
      <c r="E19" s="75">
        <v>565755</v>
      </c>
      <c r="F19" s="30">
        <v>418587</v>
      </c>
      <c r="G19" s="30">
        <v>415161</v>
      </c>
      <c r="H19" s="30">
        <v>397234</v>
      </c>
      <c r="I19" s="30">
        <v>305696.05499999999</v>
      </c>
      <c r="J19" s="30">
        <v>388825</v>
      </c>
      <c r="K19" s="75">
        <v>212750</v>
      </c>
      <c r="L19" s="30">
        <v>264851</v>
      </c>
      <c r="M19" s="30">
        <v>380434</v>
      </c>
      <c r="N19" s="30"/>
      <c r="O19" s="35">
        <f t="shared" si="3"/>
        <v>4064800.0550000002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48</v>
      </c>
      <c r="C20" s="82">
        <v>60344</v>
      </c>
      <c r="D20" s="82">
        <v>42554</v>
      </c>
      <c r="E20" s="75">
        <v>33296</v>
      </c>
      <c r="F20" s="30">
        <v>17770</v>
      </c>
      <c r="G20" s="30">
        <v>21465</v>
      </c>
      <c r="H20" s="30">
        <v>91082</v>
      </c>
      <c r="I20" s="30">
        <v>31533</v>
      </c>
      <c r="J20" s="30">
        <v>42720</v>
      </c>
      <c r="K20" s="75">
        <v>12139</v>
      </c>
      <c r="L20" s="30">
        <v>20156</v>
      </c>
      <c r="M20" s="30">
        <v>49332</v>
      </c>
      <c r="N20" s="30"/>
      <c r="O20" s="35">
        <f t="shared" si="3"/>
        <v>422391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26</v>
      </c>
      <c r="C21" s="31">
        <f t="shared" ref="C21" si="6">SUM(C22:C27)</f>
        <v>2597054</v>
      </c>
      <c r="D21" s="31">
        <f t="shared" ref="D21" si="7">SUM(D22:D27)</f>
        <v>2375971</v>
      </c>
      <c r="E21" s="31">
        <f>SUM(E22:E27)</f>
        <v>2607535</v>
      </c>
      <c r="F21" s="31">
        <v>2419063</v>
      </c>
      <c r="G21" s="31">
        <f t="shared" ref="G21:N21" si="8">SUM(G22:G27)</f>
        <v>2851839</v>
      </c>
      <c r="H21" s="31">
        <f t="shared" si="8"/>
        <v>3270606</v>
      </c>
      <c r="I21" s="31">
        <f t="shared" ref="I21" si="9">SUM(I22:I27)</f>
        <v>2617867</v>
      </c>
      <c r="J21" s="31">
        <v>3012586</v>
      </c>
      <c r="K21" s="31">
        <f t="shared" si="8"/>
        <v>2608990</v>
      </c>
      <c r="L21" s="31">
        <f t="shared" si="8"/>
        <v>2568765</v>
      </c>
      <c r="M21" s="31">
        <v>2697228</v>
      </c>
      <c r="N21" s="31">
        <f t="shared" si="8"/>
        <v>0</v>
      </c>
      <c r="O21" s="33">
        <f t="shared" si="3"/>
        <v>29627504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236980</v>
      </c>
      <c r="F22" s="30">
        <v>153182</v>
      </c>
      <c r="G22" s="30">
        <v>173943</v>
      </c>
      <c r="H22" s="30">
        <v>242121</v>
      </c>
      <c r="I22" s="30">
        <v>230140</v>
      </c>
      <c r="J22" s="30">
        <v>230320</v>
      </c>
      <c r="K22" s="75">
        <v>322845</v>
      </c>
      <c r="L22" s="30">
        <v>211987</v>
      </c>
      <c r="M22" s="30">
        <v>235008</v>
      </c>
      <c r="N22" s="30"/>
      <c r="O22" s="35">
        <f t="shared" si="3"/>
        <v>2321608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25</v>
      </c>
      <c r="B23" s="22" t="s">
        <v>7</v>
      </c>
      <c r="C23" s="75">
        <v>737837</v>
      </c>
      <c r="D23" s="75">
        <v>707047</v>
      </c>
      <c r="E23" s="75">
        <v>660923</v>
      </c>
      <c r="F23" s="30">
        <v>642687</v>
      </c>
      <c r="G23" s="30">
        <v>836543</v>
      </c>
      <c r="H23" s="30">
        <v>687406</v>
      </c>
      <c r="I23" s="30">
        <v>769126</v>
      </c>
      <c r="J23" s="30">
        <v>789584</v>
      </c>
      <c r="K23" s="75">
        <v>717265</v>
      </c>
      <c r="L23" s="30">
        <v>732018</v>
      </c>
      <c r="M23" s="30">
        <v>598467</v>
      </c>
      <c r="N23" s="30"/>
      <c r="O23" s="35">
        <f t="shared" si="3"/>
        <v>7878903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>
        <v>12881</v>
      </c>
      <c r="G24" s="30">
        <v>0</v>
      </c>
      <c r="H24" s="30">
        <v>0</v>
      </c>
      <c r="I24" s="30">
        <v>0</v>
      </c>
      <c r="J24" s="30">
        <v>55000</v>
      </c>
      <c r="K24" s="75">
        <v>0</v>
      </c>
      <c r="L24" s="30">
        <v>0</v>
      </c>
      <c r="M24" s="30">
        <v>0</v>
      </c>
      <c r="N24" s="30"/>
      <c r="O24" s="35">
        <f t="shared" si="3"/>
        <v>134197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>
        <v>1353026</v>
      </c>
      <c r="G25" s="30">
        <v>1547473</v>
      </c>
      <c r="H25" s="30">
        <v>1905734</v>
      </c>
      <c r="I25" s="30">
        <v>1321647</v>
      </c>
      <c r="J25" s="30">
        <v>1698650</v>
      </c>
      <c r="K25" s="75">
        <v>1280978</v>
      </c>
      <c r="L25" s="30">
        <v>1309556</v>
      </c>
      <c r="M25" s="30">
        <v>1591245</v>
      </c>
      <c r="N25" s="30"/>
      <c r="O25" s="35">
        <f t="shared" si="3"/>
        <v>16037825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>
        <v>33718</v>
      </c>
      <c r="G26" s="30">
        <v>74280</v>
      </c>
      <c r="H26" s="30">
        <v>84467</v>
      </c>
      <c r="I26" s="30">
        <v>82228</v>
      </c>
      <c r="J26" s="30">
        <v>28446</v>
      </c>
      <c r="K26" s="75">
        <v>92302</v>
      </c>
      <c r="L26" s="30">
        <v>86152</v>
      </c>
      <c r="M26" s="30">
        <v>49293</v>
      </c>
      <c r="N26" s="30"/>
      <c r="O26" s="35">
        <f t="shared" si="3"/>
        <v>662496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>
        <v>223569</v>
      </c>
      <c r="G27" s="30">
        <v>219600</v>
      </c>
      <c r="H27" s="30">
        <v>350878</v>
      </c>
      <c r="I27" s="30">
        <v>214726</v>
      </c>
      <c r="J27" s="30">
        <v>210586</v>
      </c>
      <c r="K27" s="75">
        <v>195600</v>
      </c>
      <c r="L27" s="30">
        <v>229052</v>
      </c>
      <c r="M27" s="30">
        <v>223215</v>
      </c>
      <c r="N27" s="30"/>
      <c r="O27" s="35">
        <f t="shared" si="3"/>
        <v>2592475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f t="shared" ref="C28" si="10">SUM(C29:C31)</f>
        <v>117883</v>
      </c>
      <c r="D28" s="31">
        <f t="shared" ref="D28" si="11">SUM(D29:D31)</f>
        <v>104224</v>
      </c>
      <c r="E28" s="31">
        <f>SUM(E29:E31)</f>
        <v>119620</v>
      </c>
      <c r="F28" s="31">
        <v>87741</v>
      </c>
      <c r="G28" s="31">
        <f t="shared" ref="G28:N28" si="12">SUM(G29:G31)</f>
        <v>123686</v>
      </c>
      <c r="H28" s="31">
        <f t="shared" si="12"/>
        <v>108906</v>
      </c>
      <c r="I28" s="31">
        <f t="shared" ref="I28" si="13">SUM(I29:I31)</f>
        <v>122082</v>
      </c>
      <c r="J28" s="31">
        <v>121307</v>
      </c>
      <c r="K28" s="31">
        <f t="shared" si="12"/>
        <v>113362</v>
      </c>
      <c r="L28" s="31">
        <f t="shared" si="12"/>
        <v>113229</v>
      </c>
      <c r="M28" s="31">
        <v>104156</v>
      </c>
      <c r="N28" s="31">
        <f t="shared" si="12"/>
        <v>0</v>
      </c>
      <c r="O28" s="33">
        <f>SUM(C28:N28)</f>
        <v>1236196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f t="shared" ref="C29:N29" si="14">C33+C34</f>
        <v>41103</v>
      </c>
      <c r="D29" s="75">
        <f t="shared" si="14"/>
        <v>37561</v>
      </c>
      <c r="E29" s="75">
        <f t="shared" si="14"/>
        <v>30706</v>
      </c>
      <c r="F29" s="75">
        <v>32070</v>
      </c>
      <c r="G29" s="75">
        <f t="shared" si="14"/>
        <v>41397</v>
      </c>
      <c r="H29" s="75">
        <f t="shared" si="14"/>
        <v>37352</v>
      </c>
      <c r="I29" s="75">
        <f t="shared" si="14"/>
        <v>41112</v>
      </c>
      <c r="J29" s="75">
        <v>47293</v>
      </c>
      <c r="K29" s="75">
        <v>47792</v>
      </c>
      <c r="L29" s="75">
        <f t="shared" si="14"/>
        <v>46466</v>
      </c>
      <c r="M29" s="75">
        <v>33108</v>
      </c>
      <c r="N29" s="75">
        <f t="shared" si="14"/>
        <v>0</v>
      </c>
      <c r="O29" s="35">
        <f>SUM(C29:N29)</f>
        <v>435960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f t="shared" ref="C30:N30" si="15">C35+C36</f>
        <v>33890</v>
      </c>
      <c r="D30" s="75">
        <f t="shared" si="15"/>
        <v>22797</v>
      </c>
      <c r="E30" s="75">
        <f t="shared" si="15"/>
        <v>45886</v>
      </c>
      <c r="F30" s="75">
        <v>21769</v>
      </c>
      <c r="G30" s="75">
        <f t="shared" si="15"/>
        <v>37073</v>
      </c>
      <c r="H30" s="75">
        <f t="shared" si="15"/>
        <v>34887</v>
      </c>
      <c r="I30" s="75">
        <f t="shared" si="15"/>
        <v>36144</v>
      </c>
      <c r="J30" s="75">
        <v>34752</v>
      </c>
      <c r="K30" s="75">
        <v>31597</v>
      </c>
      <c r="L30" s="75">
        <f t="shared" si="15"/>
        <v>29863</v>
      </c>
      <c r="M30" s="75">
        <v>39374</v>
      </c>
      <c r="N30" s="75">
        <f t="shared" si="15"/>
        <v>0</v>
      </c>
      <c r="O30" s="35">
        <f>SUM(C30:N30)</f>
        <v>368032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40</v>
      </c>
      <c r="C31" s="75">
        <f t="shared" ref="C31:N31" si="16">C37+C38</f>
        <v>42890</v>
      </c>
      <c r="D31" s="75">
        <f t="shared" si="16"/>
        <v>43866</v>
      </c>
      <c r="E31" s="75">
        <f t="shared" si="16"/>
        <v>43028</v>
      </c>
      <c r="F31" s="75">
        <v>33902</v>
      </c>
      <c r="G31" s="75">
        <f t="shared" si="16"/>
        <v>45216</v>
      </c>
      <c r="H31" s="75">
        <f t="shared" si="16"/>
        <v>36667</v>
      </c>
      <c r="I31" s="75">
        <f t="shared" si="16"/>
        <v>44826</v>
      </c>
      <c r="J31" s="75">
        <v>39262</v>
      </c>
      <c r="K31" s="75">
        <v>33973</v>
      </c>
      <c r="L31" s="75">
        <f t="shared" si="16"/>
        <v>36900</v>
      </c>
      <c r="M31" s="75">
        <v>31674</v>
      </c>
      <c r="N31" s="75">
        <f t="shared" si="16"/>
        <v>0</v>
      </c>
      <c r="O31" s="35">
        <f>SUM(C31:N31)</f>
        <v>432204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f t="shared" ref="C32:E32" si="17">SUM(C33:C38)</f>
        <v>117883</v>
      </c>
      <c r="D32" s="31">
        <f t="shared" ref="D32" si="18">SUM(D33:D38)</f>
        <v>104224</v>
      </c>
      <c r="E32" s="31">
        <f t="shared" si="17"/>
        <v>119620</v>
      </c>
      <c r="F32" s="31">
        <v>87741</v>
      </c>
      <c r="G32" s="31">
        <f t="shared" ref="G32:O32" si="19">SUM(G33:G38)</f>
        <v>123686</v>
      </c>
      <c r="H32" s="31">
        <f t="shared" si="19"/>
        <v>108906</v>
      </c>
      <c r="I32" s="31">
        <f t="shared" ref="I32" si="20">SUM(I33:I38)</f>
        <v>122082</v>
      </c>
      <c r="J32" s="31">
        <v>121307</v>
      </c>
      <c r="K32" s="31">
        <f t="shared" si="19"/>
        <v>113362</v>
      </c>
      <c r="L32" s="31">
        <f t="shared" si="19"/>
        <v>113229</v>
      </c>
      <c r="M32" s="31">
        <v>104156</v>
      </c>
      <c r="N32" s="31">
        <f t="shared" si="19"/>
        <v>0</v>
      </c>
      <c r="O32" s="33">
        <f t="shared" si="19"/>
        <v>1236196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41</v>
      </c>
      <c r="C33" s="30">
        <v>39825</v>
      </c>
      <c r="D33" s="30">
        <v>36425</v>
      </c>
      <c r="E33" s="30">
        <v>27826</v>
      </c>
      <c r="F33" s="30">
        <v>29800</v>
      </c>
      <c r="G33" s="30">
        <v>38748</v>
      </c>
      <c r="H33" s="30">
        <v>34758</v>
      </c>
      <c r="I33" s="30">
        <v>37132</v>
      </c>
      <c r="J33" s="30">
        <v>43669</v>
      </c>
      <c r="K33" s="30">
        <v>46322</v>
      </c>
      <c r="L33" s="30">
        <v>45392</v>
      </c>
      <c r="M33" s="30">
        <v>32326</v>
      </c>
      <c r="N33" s="30"/>
      <c r="O33" s="35">
        <f t="shared" ref="O33:O38" si="21">SUM(C33:N33)</f>
        <v>412223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42</v>
      </c>
      <c r="C34" s="30">
        <v>1278</v>
      </c>
      <c r="D34" s="30">
        <v>1136</v>
      </c>
      <c r="E34" s="30">
        <v>2880</v>
      </c>
      <c r="F34" s="30">
        <v>2270</v>
      </c>
      <c r="G34" s="30">
        <v>2649</v>
      </c>
      <c r="H34" s="30">
        <v>2594</v>
      </c>
      <c r="I34" s="30">
        <v>3980</v>
      </c>
      <c r="J34" s="30">
        <v>3624</v>
      </c>
      <c r="K34" s="30">
        <v>1470</v>
      </c>
      <c r="L34" s="30">
        <v>1074</v>
      </c>
      <c r="M34" s="30">
        <v>782</v>
      </c>
      <c r="N34" s="30"/>
      <c r="O34" s="35">
        <f t="shared" si="21"/>
        <v>23737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43</v>
      </c>
      <c r="C35" s="30">
        <v>4245</v>
      </c>
      <c r="D35" s="30">
        <v>4056</v>
      </c>
      <c r="E35" s="30">
        <v>6531</v>
      </c>
      <c r="F35" s="30">
        <v>5847</v>
      </c>
      <c r="G35" s="30">
        <v>7247</v>
      </c>
      <c r="H35" s="30">
        <v>5763</v>
      </c>
      <c r="I35" s="30">
        <v>4762</v>
      </c>
      <c r="J35" s="30">
        <v>5472</v>
      </c>
      <c r="K35" s="30">
        <v>5635</v>
      </c>
      <c r="L35" s="30">
        <v>6975</v>
      </c>
      <c r="M35" s="30">
        <v>5720</v>
      </c>
      <c r="N35" s="30"/>
      <c r="O35" s="35">
        <f t="shared" si="21"/>
        <v>62253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44</v>
      </c>
      <c r="C36" s="30">
        <v>29645</v>
      </c>
      <c r="D36" s="30">
        <v>18741</v>
      </c>
      <c r="E36" s="30">
        <v>39355</v>
      </c>
      <c r="F36" s="30">
        <v>15922</v>
      </c>
      <c r="G36" s="30">
        <v>29826</v>
      </c>
      <c r="H36" s="30">
        <v>29124</v>
      </c>
      <c r="I36" s="30">
        <v>31382</v>
      </c>
      <c r="J36" s="30">
        <v>29280</v>
      </c>
      <c r="K36" s="30">
        <v>25962</v>
      </c>
      <c r="L36" s="30">
        <v>22888</v>
      </c>
      <c r="M36" s="30">
        <v>33654</v>
      </c>
      <c r="N36" s="30"/>
      <c r="O36" s="35">
        <f t="shared" si="21"/>
        <v>305779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45</v>
      </c>
      <c r="C37" s="30">
        <v>28402</v>
      </c>
      <c r="D37" s="30">
        <v>28447</v>
      </c>
      <c r="E37" s="30">
        <v>26623</v>
      </c>
      <c r="F37" s="30">
        <v>25858</v>
      </c>
      <c r="G37" s="30">
        <v>34340</v>
      </c>
      <c r="H37" s="30">
        <v>27006</v>
      </c>
      <c r="I37" s="30">
        <v>35580</v>
      </c>
      <c r="J37" s="30">
        <v>31824</v>
      </c>
      <c r="K37" s="30">
        <v>26690</v>
      </c>
      <c r="L37" s="30">
        <v>26424</v>
      </c>
      <c r="M37" s="30">
        <v>22498</v>
      </c>
      <c r="N37" s="30"/>
      <c r="O37" s="35">
        <f t="shared" si="21"/>
        <v>313692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46</v>
      </c>
      <c r="C38" s="30">
        <v>14488</v>
      </c>
      <c r="D38" s="30">
        <v>15419</v>
      </c>
      <c r="E38" s="30">
        <v>16405</v>
      </c>
      <c r="F38" s="30">
        <v>8044</v>
      </c>
      <c r="G38" s="30">
        <v>10876</v>
      </c>
      <c r="H38" s="30">
        <v>9661</v>
      </c>
      <c r="I38" s="30">
        <v>9246</v>
      </c>
      <c r="J38" s="30">
        <v>7438</v>
      </c>
      <c r="K38" s="30">
        <v>7283</v>
      </c>
      <c r="L38" s="30">
        <v>10476</v>
      </c>
      <c r="M38" s="30">
        <v>9176</v>
      </c>
      <c r="N38" s="30"/>
      <c r="O38" s="35">
        <f t="shared" si="21"/>
        <v>118512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f t="shared" ref="C39" si="22">SUM(C40:C42)</f>
        <v>34763</v>
      </c>
      <c r="D39" s="31">
        <f t="shared" ref="D39" si="23">SUM(D40:D42)</f>
        <v>31560</v>
      </c>
      <c r="E39" s="31">
        <f>SUM(E40:E42)</f>
        <v>51207</v>
      </c>
      <c r="F39" s="31">
        <v>42449</v>
      </c>
      <c r="G39" s="31">
        <f t="shared" ref="G39:N39" si="24">SUM(G40:G42)</f>
        <v>33955</v>
      </c>
      <c r="H39" s="31">
        <f t="shared" si="24"/>
        <v>40433</v>
      </c>
      <c r="I39" s="31">
        <f t="shared" ref="I39" si="25">SUM(I40:I42)</f>
        <v>38949</v>
      </c>
      <c r="J39" s="31">
        <v>40221</v>
      </c>
      <c r="K39" s="31">
        <f t="shared" si="24"/>
        <v>37497</v>
      </c>
      <c r="L39" s="31">
        <f t="shared" si="24"/>
        <v>45930</v>
      </c>
      <c r="M39" s="31">
        <v>38783</v>
      </c>
      <c r="N39" s="31">
        <f t="shared" si="24"/>
        <v>0</v>
      </c>
      <c r="O39" s="33">
        <f t="shared" ref="O39" si="26">O40+O41+O42</f>
        <v>435747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>
        <v>26606</v>
      </c>
      <c r="G40" s="30">
        <v>18340</v>
      </c>
      <c r="H40" s="30">
        <v>24254</v>
      </c>
      <c r="I40" s="30">
        <v>22383</v>
      </c>
      <c r="J40" s="30">
        <v>22403</v>
      </c>
      <c r="K40" s="75">
        <v>23400</v>
      </c>
      <c r="L40" s="30">
        <v>25625</v>
      </c>
      <c r="M40" s="30">
        <v>27859</v>
      </c>
      <c r="N40" s="30"/>
      <c r="O40" s="35">
        <f t="shared" ref="O40:O42" si="27">SUM(C40:N40)</f>
        <v>265298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23323</v>
      </c>
      <c r="F41" s="30">
        <v>15045</v>
      </c>
      <c r="G41" s="30">
        <v>15483</v>
      </c>
      <c r="H41" s="30">
        <v>16057</v>
      </c>
      <c r="I41" s="30">
        <v>16167</v>
      </c>
      <c r="J41" s="30">
        <v>17818</v>
      </c>
      <c r="K41" s="75">
        <v>14091</v>
      </c>
      <c r="L41" s="30">
        <v>20305</v>
      </c>
      <c r="M41" s="30">
        <v>10848</v>
      </c>
      <c r="N41" s="30"/>
      <c r="O41" s="35">
        <f t="shared" si="27"/>
        <v>167757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40</v>
      </c>
      <c r="C42" s="75">
        <v>0</v>
      </c>
      <c r="D42" s="75">
        <v>964</v>
      </c>
      <c r="E42" s="75">
        <v>195</v>
      </c>
      <c r="F42" s="30">
        <v>798</v>
      </c>
      <c r="G42" s="30">
        <v>132</v>
      </c>
      <c r="H42" s="30">
        <v>122</v>
      </c>
      <c r="I42" s="30">
        <v>399</v>
      </c>
      <c r="J42" s="30">
        <v>0</v>
      </c>
      <c r="K42" s="75">
        <v>6</v>
      </c>
      <c r="L42" s="30">
        <v>0</v>
      </c>
      <c r="M42" s="30">
        <v>76</v>
      </c>
      <c r="N42" s="30"/>
      <c r="O42" s="35">
        <f t="shared" si="27"/>
        <v>2692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24</v>
      </c>
      <c r="B46" s="18"/>
      <c r="C46" s="18"/>
      <c r="D46" s="18"/>
      <c r="O46" s="85" t="s">
        <v>51</v>
      </c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2019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Valencia Villa</dc:creator>
  <cp:lastModifiedBy>Miguel Angel Valencia Villa</cp:lastModifiedBy>
  <cp:lastPrinted>2019-08-19T16:42:07Z</cp:lastPrinted>
  <dcterms:created xsi:type="dcterms:W3CDTF">2002-03-22T22:12:00Z</dcterms:created>
  <dcterms:modified xsi:type="dcterms:W3CDTF">2020-01-16T23:27:51Z</dcterms:modified>
</cp:coreProperties>
</file>