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04_ABRIL\"/>
    </mc:Choice>
  </mc:AlternateContent>
  <bookViews>
    <workbookView xWindow="0" yWindow="0" windowWidth="28800" windowHeight="12000" tabRatio="596"/>
  </bookViews>
  <sheets>
    <sheet name="Serie 2022" sheetId="6" r:id="rId1"/>
    <sheet name="Hoja1" sheetId="7" r:id="rId2"/>
  </sheets>
  <definedNames>
    <definedName name="_xlnm.Print_Area" localSheetId="0">'Serie 2022'!$A$1:$O$46</definedName>
  </definedNames>
  <calcPr calcId="162913"/>
</workbook>
</file>

<file path=xl/calcChain.xml><?xml version="1.0" encoding="utf-8"?>
<calcChain xmlns="http://schemas.openxmlformats.org/spreadsheetml/2006/main">
  <c r="F18" i="6" l="1"/>
  <c r="G18" i="6"/>
  <c r="H18" i="6"/>
  <c r="I18" i="6"/>
  <c r="J18" i="6"/>
  <c r="K18" i="6"/>
  <c r="L18" i="6"/>
  <c r="M18" i="6"/>
  <c r="N18" i="6"/>
  <c r="G15" i="6"/>
  <c r="H15" i="6"/>
  <c r="I15" i="6"/>
  <c r="J15" i="6"/>
  <c r="K15" i="6"/>
  <c r="L15" i="6"/>
  <c r="M15" i="6"/>
  <c r="N15" i="6"/>
  <c r="F15" i="6"/>
  <c r="F8" i="6" l="1"/>
  <c r="D15" i="6" l="1"/>
  <c r="E15" i="6"/>
  <c r="C15" i="6"/>
  <c r="E21" i="6"/>
  <c r="E18" i="6" l="1"/>
  <c r="E14" i="6" s="1"/>
  <c r="D18" i="6" l="1"/>
  <c r="C18" i="6" l="1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<sst xmlns="http://schemas.openxmlformats.org/spreadsheetml/2006/main" count="61" uniqueCount="53">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</sst>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165" fontId="11" fillId="0" borderId="1" xfId="1" applyNumberFormat="1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5">
    <cellStyle name="Millares" xfId="1" builtinId="3"/>
    <cellStyle name="Millares 10" xfId="2"/>
    <cellStyle name="Millares 10 2" xfId="4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809064</xdr:colOff>
      <xdr:row>1</xdr:row>
      <xdr:rowOff>9930</xdr:rowOff>
    </xdr:from>
    <xdr:to>
      <xdr:col>14</xdr:col>
      <xdr:colOff>962026</xdr:colOff>
      <xdr:row>3</xdr:row>
      <xdr:rowOff>273423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4814" y="305205"/>
          <a:ext cx="4572562" cy="987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16" zoomScaleNormal="100" zoomScaleSheetLayoutView="100" workbookViewId="0">
      <selection activeCell="G26" sqref="G2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7" t="s">
        <v>51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</row>
    <row r="4" spans="1:8104" ht="21.75" x14ac:dyDescent="0.2">
      <c r="A4" s="88" t="s">
        <v>37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1:8104" ht="20.25" x14ac:dyDescent="0.2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1:8104" s="31" customFormat="1" ht="44.25" customHeight="1" x14ac:dyDescent="0.2">
      <c r="A6" s="85" t="s">
        <v>1</v>
      </c>
      <c r="B6" s="86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135</v>
      </c>
      <c r="E8" s="58">
        <f t="shared" si="0"/>
        <v>135</v>
      </c>
      <c r="F8" s="58">
        <f t="shared" si="0"/>
        <v>138</v>
      </c>
      <c r="G8" s="58">
        <f t="shared" si="0"/>
        <v>0</v>
      </c>
      <c r="H8" s="58">
        <f t="shared" si="0"/>
        <v>0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540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117</v>
      </c>
      <c r="E9" s="51">
        <v>124</v>
      </c>
      <c r="F9" s="21">
        <v>15</v>
      </c>
      <c r="G9" s="21"/>
      <c r="H9" s="21"/>
      <c r="I9" s="21"/>
      <c r="J9" s="21"/>
      <c r="K9" s="21"/>
      <c r="L9" s="21"/>
      <c r="M9" s="21"/>
      <c r="N9" s="21"/>
      <c r="O9" s="62">
        <f>SUM(C9:N9)</f>
        <v>374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>
        <v>18</v>
      </c>
      <c r="E10" s="51">
        <v>11</v>
      </c>
      <c r="F10" s="21">
        <v>123</v>
      </c>
      <c r="G10" s="21"/>
      <c r="H10" s="21"/>
      <c r="I10" s="21"/>
      <c r="J10" s="21"/>
      <c r="K10" s="21"/>
      <c r="L10" s="21"/>
      <c r="M10" s="21"/>
      <c r="N10" s="21"/>
      <c r="O10" s="62">
        <f>SUM(C10:N10)</f>
        <v>166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2230011</v>
      </c>
      <c r="E14" s="59">
        <f>SUM(E15+E18)</f>
        <v>2692607</v>
      </c>
      <c r="F14" s="59">
        <f>SUM(F15+F18)</f>
        <v>2829191</v>
      </c>
      <c r="G14" s="59">
        <f t="shared" si="1"/>
        <v>0</v>
      </c>
      <c r="H14" s="59">
        <f t="shared" si="1"/>
        <v>0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10381949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>
        <f t="shared" ref="D15:N15" si="4">SUM(D16:D17)</f>
        <v>2009782</v>
      </c>
      <c r="E15" s="55">
        <f t="shared" si="4"/>
        <v>2246571</v>
      </c>
      <c r="F15" s="55">
        <f t="shared" si="4"/>
        <v>2361026</v>
      </c>
      <c r="G15" s="55">
        <f t="shared" si="4"/>
        <v>0</v>
      </c>
      <c r="H15" s="55">
        <f t="shared" si="4"/>
        <v>0</v>
      </c>
      <c r="I15" s="55">
        <f t="shared" si="4"/>
        <v>0</v>
      </c>
      <c r="J15" s="55">
        <f t="shared" si="4"/>
        <v>0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8686249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>
        <v>1259538</v>
      </c>
      <c r="E16" s="21">
        <v>1466595</v>
      </c>
      <c r="F16" s="21">
        <v>1440139</v>
      </c>
      <c r="G16" s="21"/>
      <c r="H16" s="21"/>
      <c r="I16" s="21"/>
      <c r="J16" s="21"/>
      <c r="K16" s="53"/>
      <c r="L16" s="21"/>
      <c r="M16" s="21"/>
      <c r="N16" s="21"/>
      <c r="O16" s="62">
        <f t="shared" si="3"/>
        <v>5576875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>
        <v>750244</v>
      </c>
      <c r="E17" s="21">
        <v>779976</v>
      </c>
      <c r="F17" s="21">
        <v>920887</v>
      </c>
      <c r="G17" s="21"/>
      <c r="H17" s="21"/>
      <c r="I17" s="21"/>
      <c r="J17" s="21"/>
      <c r="K17" s="53"/>
      <c r="L17" s="21"/>
      <c r="M17" s="21"/>
      <c r="N17" s="21"/>
      <c r="O17" s="62">
        <f t="shared" si="3"/>
        <v>3109374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>
        <f>SUM(D19:D20)</f>
        <v>220229</v>
      </c>
      <c r="E18" s="82">
        <f>SUM(E19:E20)</f>
        <v>446036</v>
      </c>
      <c r="F18" s="82">
        <f t="shared" ref="F18:N18" si="5">SUM(F19:F20)</f>
        <v>468165</v>
      </c>
      <c r="G18" s="82">
        <f t="shared" si="5"/>
        <v>0</v>
      </c>
      <c r="H18" s="82">
        <f t="shared" si="5"/>
        <v>0</v>
      </c>
      <c r="I18" s="82">
        <f t="shared" si="5"/>
        <v>0</v>
      </c>
      <c r="J18" s="82">
        <f t="shared" si="5"/>
        <v>0</v>
      </c>
      <c r="K18" s="82">
        <f t="shared" si="5"/>
        <v>0</v>
      </c>
      <c r="L18" s="82">
        <f t="shared" si="5"/>
        <v>0</v>
      </c>
      <c r="M18" s="82">
        <f t="shared" si="5"/>
        <v>0</v>
      </c>
      <c r="N18" s="82">
        <f t="shared" si="5"/>
        <v>0</v>
      </c>
      <c r="O18" s="65">
        <f t="shared" si="3"/>
        <v>1695700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>
        <v>212943</v>
      </c>
      <c r="E19" s="21">
        <v>427780</v>
      </c>
      <c r="F19" s="21">
        <v>458782</v>
      </c>
      <c r="G19" s="21"/>
      <c r="H19" s="21"/>
      <c r="I19" s="21"/>
      <c r="J19" s="21"/>
      <c r="K19" s="53"/>
      <c r="L19" s="21"/>
      <c r="M19" s="21"/>
      <c r="N19" s="21"/>
      <c r="O19" s="62">
        <f t="shared" si="3"/>
        <v>1618591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>
        <v>7286</v>
      </c>
      <c r="E20" s="21">
        <v>18256</v>
      </c>
      <c r="F20" s="21">
        <v>9383</v>
      </c>
      <c r="G20" s="21"/>
      <c r="H20" s="21"/>
      <c r="I20" s="21"/>
      <c r="J20" s="21"/>
      <c r="K20" s="53"/>
      <c r="L20" s="21"/>
      <c r="M20" s="21"/>
      <c r="N20" s="21"/>
      <c r="O20" s="62">
        <f t="shared" si="3"/>
        <v>77109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2630140</v>
      </c>
      <c r="D21" s="59">
        <f t="shared" si="6"/>
        <v>2230011</v>
      </c>
      <c r="E21" s="59">
        <f t="shared" si="6"/>
        <v>2692607</v>
      </c>
      <c r="F21" s="59">
        <f t="shared" si="6"/>
        <v>2829191</v>
      </c>
      <c r="G21" s="59">
        <f t="shared" si="6"/>
        <v>0</v>
      </c>
      <c r="H21" s="59">
        <f t="shared" si="6"/>
        <v>0</v>
      </c>
      <c r="I21" s="59">
        <f t="shared" si="6"/>
        <v>0</v>
      </c>
      <c r="J21" s="59">
        <f t="shared" si="6"/>
        <v>0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10381949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>
        <v>291843</v>
      </c>
      <c r="E22" s="53">
        <v>195908</v>
      </c>
      <c r="F22" s="21">
        <v>196589</v>
      </c>
      <c r="G22" s="21"/>
      <c r="H22" s="21"/>
      <c r="I22" s="21"/>
      <c r="J22" s="21"/>
      <c r="K22" s="53"/>
      <c r="L22" s="21"/>
      <c r="M22" s="21"/>
      <c r="N22" s="21"/>
      <c r="O22" s="62">
        <f t="shared" si="7"/>
        <v>872023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>
        <v>1064005</v>
      </c>
      <c r="E23" s="53">
        <v>1203678</v>
      </c>
      <c r="F23" s="21">
        <v>1345860</v>
      </c>
      <c r="G23" s="21"/>
      <c r="H23" s="21"/>
      <c r="I23" s="21"/>
      <c r="J23" s="21"/>
      <c r="K23" s="53"/>
      <c r="L23" s="21"/>
      <c r="M23" s="21"/>
      <c r="N23" s="21"/>
      <c r="O23" s="62">
        <f t="shared" si="7"/>
        <v>4808283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>
        <v>0</v>
      </c>
      <c r="E24" s="53">
        <v>0</v>
      </c>
      <c r="F24" s="21"/>
      <c r="G24" s="21"/>
      <c r="H24" s="21"/>
      <c r="I24" s="21"/>
      <c r="J24" s="21"/>
      <c r="K24" s="53"/>
      <c r="L24" s="21"/>
      <c r="M24" s="21"/>
      <c r="N24" s="21"/>
      <c r="O24" s="62">
        <f t="shared" si="7"/>
        <v>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>
        <v>679511</v>
      </c>
      <c r="E25" s="53">
        <v>1185182</v>
      </c>
      <c r="F25" s="21">
        <v>1134070</v>
      </c>
      <c r="G25" s="21"/>
      <c r="H25" s="21"/>
      <c r="I25" s="21"/>
      <c r="J25" s="21"/>
      <c r="K25" s="53"/>
      <c r="L25" s="21"/>
      <c r="M25" s="21"/>
      <c r="N25" s="21"/>
      <c r="O25" s="62">
        <f>SUM(C25:N25)</f>
        <v>4007366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>
        <v>96159</v>
      </c>
      <c r="E26" s="53">
        <v>16503</v>
      </c>
      <c r="F26" s="21">
        <v>46915</v>
      </c>
      <c r="G26" s="21"/>
      <c r="H26" s="21"/>
      <c r="I26" s="21"/>
      <c r="J26" s="21"/>
      <c r="K26" s="53"/>
      <c r="L26" s="21"/>
      <c r="M26" s="21"/>
      <c r="N26" s="21"/>
      <c r="O26" s="62">
        <f t="shared" si="7"/>
        <v>209212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>
        <v>98493</v>
      </c>
      <c r="E27" s="53">
        <v>91336</v>
      </c>
      <c r="F27" s="21">
        <v>105757</v>
      </c>
      <c r="G27" s="21"/>
      <c r="H27" s="21"/>
      <c r="I27" s="21"/>
      <c r="J27" s="21"/>
      <c r="K27" s="53"/>
      <c r="L27" s="21"/>
      <c r="M27" s="21"/>
      <c r="N27" s="21"/>
      <c r="O27" s="62">
        <f t="shared" si="7"/>
        <v>485065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172849</v>
      </c>
      <c r="D28" s="59">
        <f t="shared" si="8"/>
        <v>162805</v>
      </c>
      <c r="E28" s="59">
        <f t="shared" si="8"/>
        <v>160533</v>
      </c>
      <c r="F28" s="59">
        <f t="shared" si="8"/>
        <v>183732</v>
      </c>
      <c r="G28" s="59">
        <f t="shared" si="8"/>
        <v>0</v>
      </c>
      <c r="H28" s="59">
        <f t="shared" si="8"/>
        <v>0</v>
      </c>
      <c r="I28" s="59">
        <f t="shared" si="8"/>
        <v>0</v>
      </c>
      <c r="J28" s="59">
        <f t="shared" si="8"/>
        <v>0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679919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34397</v>
      </c>
      <c r="D29" s="53">
        <v>36000</v>
      </c>
      <c r="E29" s="53">
        <v>36041</v>
      </c>
      <c r="F29" s="53">
        <v>33096</v>
      </c>
      <c r="G29" s="53"/>
      <c r="H29" s="53"/>
      <c r="I29" s="53"/>
      <c r="J29" s="53"/>
      <c r="K29" s="53"/>
      <c r="L29" s="53"/>
      <c r="M29" s="53"/>
      <c r="N29" s="53"/>
      <c r="O29" s="62">
        <f>SUM(C29:N29)</f>
        <v>139534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30860</v>
      </c>
      <c r="D30" s="53">
        <v>40678</v>
      </c>
      <c r="E30" s="53">
        <v>35234</v>
      </c>
      <c r="F30" s="53">
        <v>30605</v>
      </c>
      <c r="G30" s="53"/>
      <c r="H30" s="53"/>
      <c r="I30" s="53"/>
      <c r="J30" s="53"/>
      <c r="K30" s="53"/>
      <c r="L30" s="53"/>
      <c r="M30" s="53"/>
      <c r="N30" s="53"/>
      <c r="O30" s="62">
        <f>SUM(C30:N30)</f>
        <v>137377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107592</v>
      </c>
      <c r="D31" s="53">
        <v>86127</v>
      </c>
      <c r="E31" s="53">
        <v>89258</v>
      </c>
      <c r="F31" s="53">
        <v>120031</v>
      </c>
      <c r="G31" s="53"/>
      <c r="H31" s="53"/>
      <c r="I31" s="53"/>
      <c r="J31" s="53"/>
      <c r="K31" s="53"/>
      <c r="L31" s="53"/>
      <c r="M31" s="53"/>
      <c r="N31" s="53"/>
      <c r="O31" s="62">
        <f>SUM(C31:N31)</f>
        <v>403008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172849</v>
      </c>
      <c r="D32" s="59">
        <f t="shared" si="9"/>
        <v>162805</v>
      </c>
      <c r="E32" s="59">
        <f t="shared" si="9"/>
        <v>160533</v>
      </c>
      <c r="F32" s="59">
        <f t="shared" si="9"/>
        <v>183732</v>
      </c>
      <c r="G32" s="59">
        <f t="shared" si="9"/>
        <v>0</v>
      </c>
      <c r="H32" s="59">
        <f t="shared" si="9"/>
        <v>0</v>
      </c>
      <c r="I32" s="59">
        <f t="shared" si="9"/>
        <v>0</v>
      </c>
      <c r="J32" s="59">
        <f t="shared" si="9"/>
        <v>0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 t="shared" ref="O32" si="10">SUM(O33:O38)</f>
        <v>679919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31615</v>
      </c>
      <c r="D33" s="21">
        <v>34126</v>
      </c>
      <c r="E33" s="21">
        <v>32612</v>
      </c>
      <c r="F33" s="21">
        <v>31700</v>
      </c>
      <c r="G33" s="21"/>
      <c r="H33" s="21"/>
      <c r="I33" s="21"/>
      <c r="J33" s="21"/>
      <c r="K33" s="21"/>
      <c r="L33" s="21"/>
      <c r="M33" s="21"/>
      <c r="N33" s="21"/>
      <c r="O33" s="62">
        <f t="shared" ref="O33:O38" si="11">SUM(C33:N33)</f>
        <v>130053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2782</v>
      </c>
      <c r="D34" s="21">
        <v>1874</v>
      </c>
      <c r="E34" s="21">
        <v>3429</v>
      </c>
      <c r="F34" s="21">
        <v>1396</v>
      </c>
      <c r="G34" s="21"/>
      <c r="H34" s="21"/>
      <c r="I34" s="21"/>
      <c r="J34" s="21"/>
      <c r="K34" s="21"/>
      <c r="L34" s="21"/>
      <c r="M34" s="21"/>
      <c r="N34" s="21"/>
      <c r="O34" s="62">
        <f t="shared" si="11"/>
        <v>9481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3004</v>
      </c>
      <c r="D35" s="21">
        <v>3965</v>
      </c>
      <c r="E35" s="21">
        <v>4938</v>
      </c>
      <c r="F35" s="21">
        <v>3663</v>
      </c>
      <c r="G35" s="21"/>
      <c r="H35" s="21"/>
      <c r="I35" s="21"/>
      <c r="J35" s="21"/>
      <c r="K35" s="21"/>
      <c r="L35" s="21"/>
      <c r="M35" s="21"/>
      <c r="N35" s="21"/>
      <c r="O35" s="62">
        <f t="shared" si="11"/>
        <v>15570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27856</v>
      </c>
      <c r="D36" s="21">
        <v>36713</v>
      </c>
      <c r="E36" s="21">
        <v>30296</v>
      </c>
      <c r="F36" s="21">
        <v>26942</v>
      </c>
      <c r="G36" s="21"/>
      <c r="H36" s="21"/>
      <c r="I36" s="21"/>
      <c r="J36" s="21"/>
      <c r="K36" s="21"/>
      <c r="L36" s="21"/>
      <c r="M36" s="21"/>
      <c r="N36" s="21"/>
      <c r="O36" s="62">
        <f t="shared" si="11"/>
        <v>121807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70974</v>
      </c>
      <c r="D37" s="21">
        <v>62884</v>
      </c>
      <c r="E37" s="21">
        <v>72643</v>
      </c>
      <c r="F37" s="21">
        <v>87216</v>
      </c>
      <c r="G37" s="21"/>
      <c r="H37" s="21"/>
      <c r="I37" s="21"/>
      <c r="J37" s="21"/>
      <c r="K37" s="21"/>
      <c r="L37" s="21"/>
      <c r="M37" s="21"/>
      <c r="N37" s="21"/>
      <c r="O37" s="62">
        <f t="shared" si="11"/>
        <v>293717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36618</v>
      </c>
      <c r="D38" s="21">
        <v>23243</v>
      </c>
      <c r="E38" s="21">
        <v>16615</v>
      </c>
      <c r="F38" s="21">
        <v>32815</v>
      </c>
      <c r="G38" s="21"/>
      <c r="H38" s="21"/>
      <c r="I38" s="21"/>
      <c r="J38" s="21"/>
      <c r="K38" s="21"/>
      <c r="L38" s="21"/>
      <c r="M38" s="21"/>
      <c r="N38" s="21"/>
      <c r="O38" s="62">
        <f t="shared" si="11"/>
        <v>109291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2">SUM(C40:C42)</f>
        <v>39011</v>
      </c>
      <c r="D39" s="59">
        <f t="shared" si="12"/>
        <v>46121</v>
      </c>
      <c r="E39" s="59">
        <f t="shared" si="12"/>
        <v>48721</v>
      </c>
      <c r="F39" s="59">
        <f t="shared" si="12"/>
        <v>50666</v>
      </c>
      <c r="G39" s="59">
        <f t="shared" si="12"/>
        <v>0</v>
      </c>
      <c r="H39" s="59">
        <f t="shared" si="12"/>
        <v>0</v>
      </c>
      <c r="I39" s="59">
        <f t="shared" si="12"/>
        <v>0</v>
      </c>
      <c r="J39" s="59">
        <f t="shared" si="12"/>
        <v>0</v>
      </c>
      <c r="K39" s="59">
        <f t="shared" si="12"/>
        <v>0</v>
      </c>
      <c r="L39" s="59">
        <f t="shared" si="12"/>
        <v>0</v>
      </c>
      <c r="M39" s="59">
        <f t="shared" si="12"/>
        <v>0</v>
      </c>
      <c r="N39" s="59">
        <f t="shared" si="12"/>
        <v>0</v>
      </c>
      <c r="O39" s="72">
        <f t="shared" ref="O39" si="13">O40+O41+O42</f>
        <v>184519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>
        <v>32240</v>
      </c>
      <c r="E40" s="53">
        <v>23296</v>
      </c>
      <c r="F40" s="21">
        <v>29703</v>
      </c>
      <c r="G40" s="21"/>
      <c r="H40" s="21"/>
      <c r="I40" s="21"/>
      <c r="J40" s="21"/>
      <c r="K40" s="53"/>
      <c r="L40" s="21"/>
      <c r="M40" s="21"/>
      <c r="N40" s="21"/>
      <c r="O40" s="62">
        <f t="shared" ref="O40:O42" si="14">SUM(C40:N40)</f>
        <v>112540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>
        <v>13866</v>
      </c>
      <c r="E41" s="53">
        <v>22776</v>
      </c>
      <c r="F41" s="21">
        <v>18981</v>
      </c>
      <c r="G41" s="21"/>
      <c r="H41" s="21"/>
      <c r="I41" s="21"/>
      <c r="J41" s="21"/>
      <c r="K41" s="53"/>
      <c r="L41" s="21"/>
      <c r="M41" s="21"/>
      <c r="N41" s="21"/>
      <c r="O41" s="62">
        <f t="shared" si="14"/>
        <v>66674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>
        <v>15</v>
      </c>
      <c r="E42" s="53">
        <v>2649</v>
      </c>
      <c r="F42" s="21">
        <v>1982</v>
      </c>
      <c r="G42" s="21"/>
      <c r="H42" s="21"/>
      <c r="I42" s="21"/>
      <c r="J42" s="21"/>
      <c r="K42" s="53"/>
      <c r="L42" s="21"/>
      <c r="M42" s="21"/>
      <c r="N42" s="21"/>
      <c r="O42" s="62">
        <f t="shared" si="14"/>
        <v>5305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2022</vt:lpstr>
      <vt:lpstr>Hoja1</vt:lpstr>
      <vt:lpstr>'Serie 2022'!Área_de_impresión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2022-06-10T17:41:04Z</dcterms:modified>
</cp:coreProperties>
</file>