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DATOS\Operaciones\Subgerencia Operaciones\E S T A D I S T I C A S\INFORMACION_WEB\2023\03_FEBRERO\"/>
    </mc:Choice>
  </mc:AlternateContent>
  <bookViews>
    <workbookView xWindow="0" yWindow="0" windowWidth="28800" windowHeight="12000" tabRatio="596"/>
  </bookViews>
  <sheets>
    <sheet name="Serie 2023" sheetId="6" r:id="rId1"/>
    <sheet name="Hoja1" sheetId="7" r:id="rId2"/>
  </sheets>
  <definedNames>
    <definedName name="_xlnm.Print_Area" localSheetId="0">'Serie 2023'!$A$1:$O$46</definedName>
  </definedNames>
  <calcPr calcId="162913"/>
</workbook>
</file>

<file path=xl/calcChain.xml><?xml version="1.0" encoding="utf-8"?>
<calcChain xmlns="http://schemas.openxmlformats.org/spreadsheetml/2006/main">
  <c r="D18" i="6" l="1"/>
  <c r="E18" i="6"/>
  <c r="F18" i="6"/>
  <c r="G18" i="6"/>
  <c r="H18" i="6"/>
  <c r="I18" i="6"/>
  <c r="J18" i="6"/>
  <c r="K18" i="6"/>
  <c r="L18" i="6"/>
  <c r="M18" i="6"/>
  <c r="N18" i="6"/>
  <c r="D15" i="6"/>
  <c r="E15" i="6"/>
  <c r="F15" i="6"/>
  <c r="G15" i="6"/>
  <c r="H15" i="6"/>
  <c r="I15" i="6"/>
  <c r="J15" i="6"/>
  <c r="K15" i="6"/>
  <c r="L15" i="6"/>
  <c r="M15" i="6"/>
  <c r="N15" i="6"/>
  <c r="C18" i="6"/>
  <c r="C15" i="6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21" i="6"/>
  <c r="I14" i="6" l="1"/>
  <c r="H32" i="6" l="1"/>
  <c r="H39" i="6"/>
  <c r="H28" i="6"/>
  <c r="H21" i="6"/>
  <c r="H14" i="6"/>
  <c r="G39" i="6" l="1"/>
  <c r="G32" i="6"/>
  <c r="G28" i="6"/>
  <c r="G21" i="6"/>
  <c r="G14" i="6" l="1"/>
  <c r="F39" i="6"/>
  <c r="F32" i="6"/>
  <c r="F28" i="6"/>
  <c r="F21" i="6"/>
  <c r="F14" i="6"/>
  <c r="E39" i="6" l="1"/>
  <c r="E32" i="6"/>
  <c r="E28" i="6"/>
  <c r="E21" i="6"/>
  <c r="E14" i="6" l="1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F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<sst xmlns="http://schemas.openxmlformats.org/spreadsheetml/2006/main" count="61" uniqueCount="53">
  <si>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</si>
  <si>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</si>
  <si>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</si>
  <si>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</si>
  <si>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</si>
  <si>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</si>
  <si>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</si>
  <si>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</si>
  <si>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</si>
  <si>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</si>
  <si>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</si>
  <si>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</si>
  <si>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</si>
  <si>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</si>
  <si>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</si>
  <si>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</si>
  <si>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</si>
  <si>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</si>
  <si>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</si>
  <si>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</si>
  <si>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</si>
  <si>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</si>
  <si>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</si>
  <si>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</si>
  <si>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</si>
  <si>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</si>
  <si>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</si>
  <si>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</si>
  <si>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</si>
  <si>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</si>
  <si>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</si>
  <si>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</si>
  <si>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</si>
  <si>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</si>
  <si>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</si>
  <si>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</si>
  <si>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</si>
  <si>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</si>
  <si>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</si>
  <si>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</si>
  <si>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</si>
  <si>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</si>
  <si>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</si>
  <si>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</si>
  <si>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</si>
  <si>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</si>
  <si>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</si>
  <si>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</si>
  <si>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</si>
  <si>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</si>
  <si>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</si>
  <si>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2023</t>
  </si>
  <si>
    <t>Acumulado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</si>
</sst>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466725</xdr:colOff>
      <xdr:row>0</xdr:row>
      <xdr:rowOff>66675</xdr:rowOff>
    </xdr:from>
    <xdr:to>
      <xdr:col>15</xdr:col>
      <xdr:colOff>3810</xdr:colOff>
      <xdr:row>2</xdr:row>
      <xdr:rowOff>263525</xdr:rowOff>
    </xdr:to>
    <xdr:pic>
      <xdr:nvPicPr>
        <xdr:cNvPr id="8" name="Imagen 7" descr="L:\JMKT\IMAGEN INSTITUCIONAL\2023\01 LOGOS 2023\01 LOGOS USO EXTERNO ROJO\LOGO COMBINADO - CONVIVENCIA EXTERNA GOBIERNO DE MEXICO 2023-03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5" y="66675"/>
          <a:ext cx="4985385" cy="825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10" zoomScaleNormal="100" zoomScaleSheetLayoutView="100" workbookViewId="0">
      <selection activeCell="E39" sqref="E3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9.42578125" style="1" customWidth="1"/>
    <col min="15" max="15" width="15.425781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6" t="s">
        <v>51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37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1" customFormat="1" ht="44.25" customHeight="1" x14ac:dyDescent="0.2">
      <c r="A6" s="84" t="s">
        <v>1</v>
      </c>
      <c r="B6" s="85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129</v>
      </c>
      <c r="D8" s="58">
        <f t="shared" ref="D8:K8" si="0">D9+D10</f>
        <v>130</v>
      </c>
      <c r="E8" s="58">
        <f t="shared" si="0"/>
        <v>138</v>
      </c>
      <c r="F8" s="58">
        <f t="shared" si="0"/>
        <v>0</v>
      </c>
      <c r="G8" s="58">
        <f t="shared" si="0"/>
        <v>0</v>
      </c>
      <c r="H8" s="58">
        <f t="shared" si="0"/>
        <v>0</v>
      </c>
      <c r="I8" s="58">
        <f t="shared" si="0"/>
        <v>0</v>
      </c>
      <c r="J8" s="58">
        <f t="shared" si="0"/>
        <v>0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397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119</v>
      </c>
      <c r="E9" s="51">
        <v>125</v>
      </c>
      <c r="F9" s="21"/>
      <c r="G9" s="21"/>
      <c r="H9" s="21"/>
      <c r="I9" s="21"/>
      <c r="J9" s="21"/>
      <c r="K9" s="21"/>
      <c r="L9" s="21"/>
      <c r="M9" s="21"/>
      <c r="N9" s="21"/>
      <c r="O9" s="62">
        <f>SUM(C9:N9)</f>
        <v>362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11</v>
      </c>
      <c r="D10" s="51">
        <v>11</v>
      </c>
      <c r="E10" s="51">
        <v>13</v>
      </c>
      <c r="F10" s="21"/>
      <c r="G10" s="21"/>
      <c r="H10" s="21"/>
      <c r="I10" s="21"/>
      <c r="J10" s="21"/>
      <c r="K10" s="21"/>
      <c r="L10" s="21"/>
      <c r="M10" s="21"/>
      <c r="N10" s="21"/>
      <c r="O10" s="62">
        <f>SUM(C10:N10)</f>
        <v>35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2460374</v>
      </c>
      <c r="D14" s="59">
        <f t="shared" ref="D14:H14" si="1">SUM(D15+D18)</f>
        <v>2119319</v>
      </c>
      <c r="E14" s="59">
        <f t="shared" si="1"/>
        <v>2684632</v>
      </c>
      <c r="F14" s="59">
        <f t="shared" si="1"/>
        <v>0</v>
      </c>
      <c r="G14" s="59">
        <f t="shared" si="1"/>
        <v>0</v>
      </c>
      <c r="H14" s="59">
        <f t="shared" si="1"/>
        <v>0</v>
      </c>
      <c r="I14" s="59">
        <f t="shared" ref="I14:N14" si="2">SUM(I15+I18)</f>
        <v>0</v>
      </c>
      <c r="J14" s="59">
        <f t="shared" si="2"/>
        <v>0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7264325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2077312</v>
      </c>
      <c r="D15" s="55">
        <f t="shared" ref="D15:N15" si="4">SUM(D16:D17)</f>
        <v>1735722</v>
      </c>
      <c r="E15" s="55">
        <f t="shared" si="4"/>
        <v>2288396</v>
      </c>
      <c r="F15" s="55">
        <f t="shared" si="4"/>
        <v>0</v>
      </c>
      <c r="G15" s="55">
        <f t="shared" si="4"/>
        <v>0</v>
      </c>
      <c r="H15" s="55">
        <f t="shared" si="4"/>
        <v>0</v>
      </c>
      <c r="I15" s="55">
        <f t="shared" si="4"/>
        <v>0</v>
      </c>
      <c r="J15" s="55">
        <f t="shared" si="4"/>
        <v>0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6101430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1293105</v>
      </c>
      <c r="D16" s="57">
        <v>1333878</v>
      </c>
      <c r="E16" s="53">
        <v>1722414</v>
      </c>
      <c r="F16" s="21"/>
      <c r="G16" s="21"/>
      <c r="H16" s="21"/>
      <c r="I16" s="21"/>
      <c r="J16" s="21"/>
      <c r="K16" s="53"/>
      <c r="L16" s="21"/>
      <c r="M16" s="21"/>
      <c r="N16" s="21"/>
      <c r="O16" s="62">
        <f t="shared" si="3"/>
        <v>4349397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784207</v>
      </c>
      <c r="D17" s="57">
        <v>401844</v>
      </c>
      <c r="E17" s="53">
        <v>565982</v>
      </c>
      <c r="F17" s="21"/>
      <c r="G17" s="21"/>
      <c r="H17" s="21"/>
      <c r="I17" s="21"/>
      <c r="J17" s="21"/>
      <c r="K17" s="53"/>
      <c r="L17" s="21"/>
      <c r="M17" s="21"/>
      <c r="N17" s="21"/>
      <c r="O17" s="62">
        <f t="shared" si="3"/>
        <v>1752033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383062</v>
      </c>
      <c r="D18" s="55">
        <f t="shared" ref="D18:N18" si="5">SUM(D19:D20)</f>
        <v>383597</v>
      </c>
      <c r="E18" s="55">
        <f t="shared" si="5"/>
        <v>396236</v>
      </c>
      <c r="F18" s="55">
        <f t="shared" si="5"/>
        <v>0</v>
      </c>
      <c r="G18" s="55">
        <f t="shared" si="5"/>
        <v>0</v>
      </c>
      <c r="H18" s="55">
        <f t="shared" si="5"/>
        <v>0</v>
      </c>
      <c r="I18" s="55">
        <f t="shared" si="5"/>
        <v>0</v>
      </c>
      <c r="J18" s="55">
        <f t="shared" si="5"/>
        <v>0</v>
      </c>
      <c r="K18" s="55">
        <f t="shared" si="5"/>
        <v>0</v>
      </c>
      <c r="L18" s="55">
        <f t="shared" si="5"/>
        <v>0</v>
      </c>
      <c r="M18" s="55">
        <f t="shared" si="5"/>
        <v>0</v>
      </c>
      <c r="N18" s="55">
        <f t="shared" si="5"/>
        <v>0</v>
      </c>
      <c r="O18" s="65">
        <f t="shared" si="3"/>
        <v>1162895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358378</v>
      </c>
      <c r="D19" s="57">
        <v>356674</v>
      </c>
      <c r="E19" s="53">
        <v>357447</v>
      </c>
      <c r="F19" s="21"/>
      <c r="G19" s="21"/>
      <c r="H19" s="21"/>
      <c r="I19" s="21"/>
      <c r="J19" s="21"/>
      <c r="K19" s="53"/>
      <c r="L19" s="21"/>
      <c r="M19" s="21"/>
      <c r="N19" s="21"/>
      <c r="O19" s="62">
        <f t="shared" si="3"/>
        <v>1072499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24684</v>
      </c>
      <c r="D20" s="57">
        <v>26923</v>
      </c>
      <c r="E20" s="53">
        <v>38789</v>
      </c>
      <c r="F20" s="21"/>
      <c r="G20" s="21"/>
      <c r="H20" s="21"/>
      <c r="I20" s="21"/>
      <c r="J20" s="21"/>
      <c r="K20" s="53"/>
      <c r="L20" s="21"/>
      <c r="M20" s="21"/>
      <c r="N20" s="21"/>
      <c r="O20" s="62">
        <f t="shared" si="3"/>
        <v>90396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2460374</v>
      </c>
      <c r="D21" s="59">
        <f t="shared" si="6"/>
        <v>2119319</v>
      </c>
      <c r="E21" s="59">
        <f t="shared" si="6"/>
        <v>2684632</v>
      </c>
      <c r="F21" s="59">
        <f t="shared" si="6"/>
        <v>0</v>
      </c>
      <c r="G21" s="59">
        <f t="shared" si="6"/>
        <v>0</v>
      </c>
      <c r="H21" s="59">
        <f t="shared" si="6"/>
        <v>0</v>
      </c>
      <c r="I21" s="59">
        <f t="shared" si="6"/>
        <v>0</v>
      </c>
      <c r="J21" s="59">
        <f t="shared" si="6"/>
        <v>0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7264325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332758</v>
      </c>
      <c r="D22" s="53">
        <v>137922</v>
      </c>
      <c r="E22" s="53">
        <v>366200</v>
      </c>
      <c r="F22" s="21"/>
      <c r="G22" s="21"/>
      <c r="H22" s="21"/>
      <c r="I22" s="21"/>
      <c r="J22" s="21"/>
      <c r="K22" s="53"/>
      <c r="L22" s="21"/>
      <c r="M22" s="21"/>
      <c r="N22" s="21"/>
      <c r="O22" s="62">
        <f t="shared" si="7"/>
        <v>836880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859755</v>
      </c>
      <c r="D23" s="53">
        <v>785015</v>
      </c>
      <c r="E23" s="53">
        <v>757301</v>
      </c>
      <c r="F23" s="21"/>
      <c r="G23" s="21"/>
      <c r="H23" s="21"/>
      <c r="I23" s="21"/>
      <c r="J23" s="21"/>
      <c r="K23" s="53"/>
      <c r="L23" s="21"/>
      <c r="M23" s="21"/>
      <c r="N23" s="21"/>
      <c r="O23" s="62">
        <f t="shared" si="7"/>
        <v>2402071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31890</v>
      </c>
      <c r="D24" s="53">
        <v>38899</v>
      </c>
      <c r="E24" s="53">
        <v>0</v>
      </c>
      <c r="F24" s="21"/>
      <c r="G24" s="21"/>
      <c r="H24" s="21"/>
      <c r="I24" s="21"/>
      <c r="J24" s="21"/>
      <c r="K24" s="53"/>
      <c r="L24" s="21"/>
      <c r="M24" s="21"/>
      <c r="N24" s="21"/>
      <c r="O24" s="62">
        <f t="shared" si="7"/>
        <v>70789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1070914</v>
      </c>
      <c r="D25" s="53">
        <v>991314</v>
      </c>
      <c r="E25" s="53">
        <v>1357594</v>
      </c>
      <c r="F25" s="21"/>
      <c r="G25" s="21"/>
      <c r="H25" s="21"/>
      <c r="I25" s="21"/>
      <c r="J25" s="21"/>
      <c r="K25" s="53"/>
      <c r="L25" s="21"/>
      <c r="M25" s="21"/>
      <c r="N25" s="21"/>
      <c r="O25" s="62">
        <f>SUM(C25:N25)</f>
        <v>3419822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45398</v>
      </c>
      <c r="D26" s="53">
        <v>56338</v>
      </c>
      <c r="E26" s="53">
        <v>50748</v>
      </c>
      <c r="F26" s="21"/>
      <c r="G26" s="21"/>
      <c r="H26" s="21"/>
      <c r="I26" s="21"/>
      <c r="J26" s="21"/>
      <c r="K26" s="53"/>
      <c r="L26" s="21"/>
      <c r="M26" s="21"/>
      <c r="N26" s="21"/>
      <c r="O26" s="62">
        <f t="shared" si="7"/>
        <v>152484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119659</v>
      </c>
      <c r="D27" s="53">
        <v>109831</v>
      </c>
      <c r="E27" s="53">
        <v>152789</v>
      </c>
      <c r="F27" s="21"/>
      <c r="G27" s="21"/>
      <c r="H27" s="21"/>
      <c r="I27" s="21"/>
      <c r="J27" s="21"/>
      <c r="K27" s="53"/>
      <c r="L27" s="21"/>
      <c r="M27" s="21"/>
      <c r="N27" s="21"/>
      <c r="O27" s="62">
        <f t="shared" si="7"/>
        <v>382279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131275</v>
      </c>
      <c r="D28" s="59">
        <f t="shared" si="8"/>
        <v>137959</v>
      </c>
      <c r="E28" s="59">
        <f t="shared" si="8"/>
        <v>127986</v>
      </c>
      <c r="F28" s="59">
        <f t="shared" si="8"/>
        <v>0</v>
      </c>
      <c r="G28" s="59">
        <f t="shared" si="8"/>
        <v>0</v>
      </c>
      <c r="H28" s="59">
        <f t="shared" si="8"/>
        <v>0</v>
      </c>
      <c r="I28" s="59">
        <f t="shared" si="8"/>
        <v>0</v>
      </c>
      <c r="J28" s="59">
        <f t="shared" si="8"/>
        <v>0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397220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45690</v>
      </c>
      <c r="D29" s="53">
        <v>40593</v>
      </c>
      <c r="E29" s="53">
        <v>43308</v>
      </c>
      <c r="F29" s="53"/>
      <c r="G29" s="53"/>
      <c r="H29" s="53"/>
      <c r="I29" s="53"/>
      <c r="J29" s="53"/>
      <c r="K29" s="53"/>
      <c r="L29" s="53"/>
      <c r="M29" s="53"/>
      <c r="N29" s="53"/>
      <c r="O29" s="62">
        <f>SUM(C29:N29)</f>
        <v>129591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32968</v>
      </c>
      <c r="D30" s="53">
        <v>50417</v>
      </c>
      <c r="E30" s="53">
        <v>33638</v>
      </c>
      <c r="F30" s="53"/>
      <c r="G30" s="53"/>
      <c r="H30" s="53"/>
      <c r="I30" s="53"/>
      <c r="J30" s="53"/>
      <c r="K30" s="53"/>
      <c r="L30" s="53"/>
      <c r="M30" s="53"/>
      <c r="N30" s="53"/>
      <c r="O30" s="62">
        <f>SUM(C30:N30)</f>
        <v>117023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52617</v>
      </c>
      <c r="D31" s="53">
        <v>46949</v>
      </c>
      <c r="E31" s="53">
        <v>51040</v>
      </c>
      <c r="F31" s="53"/>
      <c r="G31" s="53"/>
      <c r="H31" s="53"/>
      <c r="I31" s="53"/>
      <c r="J31" s="53"/>
      <c r="K31" s="53"/>
      <c r="L31" s="53"/>
      <c r="M31" s="53"/>
      <c r="N31" s="53"/>
      <c r="O31" s="62">
        <f>SUM(C31:N31)</f>
        <v>150606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131275</v>
      </c>
      <c r="D32" s="59">
        <f t="shared" si="9"/>
        <v>137959</v>
      </c>
      <c r="E32" s="59">
        <f t="shared" si="9"/>
        <v>127986</v>
      </c>
      <c r="F32" s="59">
        <f t="shared" si="9"/>
        <v>0</v>
      </c>
      <c r="G32" s="59">
        <f t="shared" si="9"/>
        <v>0</v>
      </c>
      <c r="H32" s="59">
        <f t="shared" si="9"/>
        <v>0</v>
      </c>
      <c r="I32" s="59">
        <f t="shared" si="9"/>
        <v>0</v>
      </c>
      <c r="J32" s="59">
        <f t="shared" si="9"/>
        <v>0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 t="shared" ref="O32" si="10">SUM(O33:O38)</f>
        <v>397220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43651</v>
      </c>
      <c r="D33" s="21">
        <v>39853</v>
      </c>
      <c r="E33" s="21">
        <v>42434</v>
      </c>
      <c r="F33" s="21"/>
      <c r="G33" s="21"/>
      <c r="H33" s="21"/>
      <c r="I33" s="21"/>
      <c r="J33" s="21"/>
      <c r="K33" s="21"/>
      <c r="L33" s="21"/>
      <c r="M33" s="21"/>
      <c r="N33" s="21"/>
      <c r="O33" s="62">
        <f t="shared" ref="O33:O38" si="11">SUM(C33:N33)</f>
        <v>125938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2039</v>
      </c>
      <c r="D34" s="21">
        <v>740</v>
      </c>
      <c r="E34" s="21">
        <v>874</v>
      </c>
      <c r="F34" s="21"/>
      <c r="G34" s="21"/>
      <c r="H34" s="21"/>
      <c r="I34" s="21"/>
      <c r="J34" s="21"/>
      <c r="K34" s="21"/>
      <c r="L34" s="21"/>
      <c r="M34" s="21"/>
      <c r="N34" s="21"/>
      <c r="O34" s="62">
        <f t="shared" si="11"/>
        <v>3653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3275</v>
      </c>
      <c r="D35" s="21">
        <v>4198</v>
      </c>
      <c r="E35" s="21">
        <v>3862</v>
      </c>
      <c r="F35" s="21"/>
      <c r="G35" s="21"/>
      <c r="H35" s="21"/>
      <c r="I35" s="21"/>
      <c r="J35" s="21"/>
      <c r="K35" s="21"/>
      <c r="L35" s="21"/>
      <c r="M35" s="21"/>
      <c r="N35" s="21"/>
      <c r="O35" s="62">
        <f t="shared" si="11"/>
        <v>11335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29693</v>
      </c>
      <c r="D36" s="21">
        <v>46219</v>
      </c>
      <c r="E36" s="21">
        <v>29776</v>
      </c>
      <c r="F36" s="21"/>
      <c r="G36" s="21"/>
      <c r="H36" s="21"/>
      <c r="I36" s="21"/>
      <c r="J36" s="21"/>
      <c r="K36" s="21"/>
      <c r="L36" s="21"/>
      <c r="M36" s="21"/>
      <c r="N36" s="21"/>
      <c r="O36" s="62">
        <f t="shared" si="11"/>
        <v>105688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35242</v>
      </c>
      <c r="D37" s="21">
        <v>29960</v>
      </c>
      <c r="E37" s="21">
        <v>26310</v>
      </c>
      <c r="F37" s="21"/>
      <c r="G37" s="21"/>
      <c r="H37" s="21"/>
      <c r="I37" s="21"/>
      <c r="J37" s="21"/>
      <c r="K37" s="21"/>
      <c r="L37" s="21"/>
      <c r="M37" s="21"/>
      <c r="N37" s="21"/>
      <c r="O37" s="62">
        <f t="shared" si="11"/>
        <v>91512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17375</v>
      </c>
      <c r="D38" s="21">
        <v>16989</v>
      </c>
      <c r="E38" s="21">
        <v>24730</v>
      </c>
      <c r="F38" s="21"/>
      <c r="G38" s="21"/>
      <c r="H38" s="21"/>
      <c r="I38" s="21"/>
      <c r="J38" s="21"/>
      <c r="K38" s="21"/>
      <c r="L38" s="21"/>
      <c r="M38" s="21"/>
      <c r="N38" s="21"/>
      <c r="O38" s="62">
        <f t="shared" si="11"/>
        <v>59094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2">SUM(C40:C42)</f>
        <v>56983</v>
      </c>
      <c r="D39" s="59">
        <f t="shared" si="12"/>
        <v>48874</v>
      </c>
      <c r="E39" s="59">
        <f t="shared" si="12"/>
        <v>74790</v>
      </c>
      <c r="F39" s="59">
        <f t="shared" si="12"/>
        <v>0</v>
      </c>
      <c r="G39" s="59">
        <f t="shared" si="12"/>
        <v>0</v>
      </c>
      <c r="H39" s="59">
        <f t="shared" si="12"/>
        <v>0</v>
      </c>
      <c r="I39" s="59">
        <f t="shared" si="12"/>
        <v>0</v>
      </c>
      <c r="J39" s="59">
        <f t="shared" si="12"/>
        <v>0</v>
      </c>
      <c r="K39" s="59">
        <f t="shared" si="12"/>
        <v>0</v>
      </c>
      <c r="L39" s="59">
        <f t="shared" si="12"/>
        <v>0</v>
      </c>
      <c r="M39" s="59">
        <f t="shared" si="12"/>
        <v>0</v>
      </c>
      <c r="N39" s="59">
        <f t="shared" si="12"/>
        <v>0</v>
      </c>
      <c r="O39" s="72">
        <f t="shared" ref="O39" si="13">O40+O41+O42</f>
        <v>180647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39635</v>
      </c>
      <c r="D40" s="53">
        <v>28217</v>
      </c>
      <c r="E40" s="53">
        <v>43546</v>
      </c>
      <c r="F40" s="21"/>
      <c r="G40" s="21"/>
      <c r="H40" s="21"/>
      <c r="I40" s="21"/>
      <c r="J40" s="21"/>
      <c r="K40" s="53"/>
      <c r="L40" s="21"/>
      <c r="M40" s="21"/>
      <c r="N40" s="21"/>
      <c r="O40" s="62">
        <f t="shared" ref="O40:O42" si="14">SUM(C40:N40)</f>
        <v>111398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17255</v>
      </c>
      <c r="D41" s="53">
        <v>16869</v>
      </c>
      <c r="E41" s="53">
        <v>31174</v>
      </c>
      <c r="F41" s="21"/>
      <c r="G41" s="21"/>
      <c r="H41" s="21"/>
      <c r="I41" s="21"/>
      <c r="J41" s="21"/>
      <c r="K41" s="53"/>
      <c r="L41" s="21"/>
      <c r="M41" s="21"/>
      <c r="N41" s="21"/>
      <c r="O41" s="62">
        <f t="shared" si="14"/>
        <v>65298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93</v>
      </c>
      <c r="D42" s="53">
        <v>3788</v>
      </c>
      <c r="E42" s="53">
        <v>70</v>
      </c>
      <c r="F42" s="21"/>
      <c r="G42" s="21"/>
      <c r="H42" s="21"/>
      <c r="I42" s="21"/>
      <c r="J42" s="21"/>
      <c r="K42" s="53"/>
      <c r="L42" s="21"/>
      <c r="M42" s="21"/>
      <c r="N42" s="21"/>
      <c r="O42" s="62">
        <f t="shared" si="14"/>
        <v>3951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2023</vt:lpstr>
      <vt:lpstr>Hoja1</vt:lpstr>
      <vt:lpstr>'Serie 2023'!Área_de_impresión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2020-02-21T16:05:47Z</cp:lastPrinted>
  <dcterms:created xsi:type="dcterms:W3CDTF">2002-03-22T22:12:00Z</dcterms:created>
  <dcterms:modified xsi:type="dcterms:W3CDTF">2023-05-15T21:42:15Z</dcterms:modified>
</cp:coreProperties>
</file>