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11_NOVIEMBRE\"/>
    </mc:Choice>
  </mc:AlternateContent>
  <bookViews>
    <workbookView xWindow="0" yWindow="0" windowWidth="28800" windowHeight="12000" tabRatio="596"/>
  </bookViews>
  <sheets>
    <sheet name="Serie 2022" sheetId="6" r:id="rId1"/>
  </sheets>
  <definedNames>
    <definedName name="_xlnm.Print_Area" localSheetId="0">'Serie 2022'!$A$1:$O$46</definedName>
  </definedNames>
  <calcPr calcId="162913"/>
</workbook>
</file>

<file path=xl/calcChain.xml><?xml version="1.0" encoding="utf-8"?>
<calcChain xmlns="http://schemas.openxmlformats.org/spreadsheetml/2006/main">
  <c r="H18" i="6" l="1"/>
  <c r="I18" i="6"/>
  <c r="J18" i="6"/>
  <c r="K18" i="6"/>
  <c r="L18" i="6"/>
  <c r="M18" i="6"/>
  <c r="I21" i="6" l="1"/>
  <c r="G21" i="6" l="1"/>
  <c r="G15" i="6" l="1"/>
  <c r="G18" i="6"/>
  <c r="F18" i="6" l="1"/>
  <c r="N18" i="6"/>
  <c r="H15" i="6"/>
  <c r="I15" i="6"/>
  <c r="J15" i="6"/>
  <c r="K15" i="6"/>
  <c r="L15" i="6"/>
  <c r="M15" i="6"/>
  <c r="N15" i="6"/>
  <c r="F15" i="6"/>
  <c r="F8" i="6" l="1"/>
  <c r="D15" i="6" l="1"/>
  <c r="E15" i="6"/>
  <c r="C15" i="6"/>
  <c r="E21" i="6"/>
  <c r="E18" i="6" l="1"/>
  <c r="E14" i="6" s="1"/>
  <c r="D18" i="6" l="1"/>
  <c r="C18" i="6" l="1"/>
  <c r="C14" i="6" l="1"/>
  <c r="M8" i="6" l="1"/>
  <c r="O8" i="6" s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14" i="6" l="1"/>
  <c r="H32" i="6" l="1"/>
  <c r="H39" i="6"/>
  <c r="H28" i="6"/>
  <c r="H21" i="6"/>
  <c r="H14" i="6"/>
  <c r="G39" i="6" l="1"/>
  <c r="G32" i="6"/>
  <c r="G28" i="6"/>
  <c r="G14" i="6" l="1"/>
  <c r="F39" i="6"/>
  <c r="F32" i="6"/>
  <c r="F28" i="6"/>
  <c r="F21" i="6"/>
  <c r="F14" i="6"/>
  <c r="E39" i="6" l="1"/>
  <c r="E32" i="6"/>
  <c r="E28" i="6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<sst xmlns="http://schemas.openxmlformats.org/spreadsheetml/2006/main" count="61" uniqueCount="53">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</sst>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165" fontId="11" fillId="0" borderId="1" xfId="1" applyNumberFormat="1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5">
    <cellStyle name="Millares" xfId="1" builtinId="3"/>
    <cellStyle name="Millares 10" xfId="2"/>
    <cellStyle name="Millares 10 2" xfId="4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725024"/>
          <a:ext cx="13330237" cy="357188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8</xdr:col>
      <xdr:colOff>151571</xdr:colOff>
      <xdr:row>0</xdr:row>
      <xdr:rowOff>66260</xdr:rowOff>
    </xdr:from>
    <xdr:to>
      <xdr:col>14</xdr:col>
      <xdr:colOff>538369</xdr:colOff>
      <xdr:row>2</xdr:row>
      <xdr:rowOff>356897</xdr:rowOff>
    </xdr:to>
    <xdr:pic>
      <xdr:nvPicPr>
        <xdr:cNvPr id="8" name="Imagen 7" descr="C:\Users\dolea\Desktop\00 IDENTIDAD GRAFICA 2022\LOGOS\LOGO EXTERNO - NUEVO CGPMM\USO EXTERNO VR2_membreatda_carta_esquema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796" y="66260"/>
          <a:ext cx="5654123" cy="9192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Normal="100" zoomScaleSheetLayoutView="100" workbookViewId="0">
      <selection activeCell="K7" sqref="K7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4.28515625" style="1" customWidth="1"/>
    <col min="12" max="12" width="13.85546875" style="1" customWidth="1"/>
    <col min="13" max="13" width="13.28515625" style="1" customWidth="1"/>
    <col min="14" max="14" width="13.85546875" style="1" customWidth="1"/>
    <col min="15" max="15" width="15.285156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7" t="s">
        <v>51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</row>
    <row r="4" spans="1:8104" ht="21.75" x14ac:dyDescent="0.2">
      <c r="A4" s="88" t="s">
        <v>37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1:8104" ht="20.25" x14ac:dyDescent="0.2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1:8104" s="31" customFormat="1" ht="44.25" customHeight="1" x14ac:dyDescent="0.2">
      <c r="A6" s="85" t="s">
        <v>1</v>
      </c>
      <c r="B6" s="86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135</v>
      </c>
      <c r="E8" s="58">
        <f t="shared" si="0"/>
        <v>135</v>
      </c>
      <c r="F8" s="58">
        <f t="shared" si="0"/>
        <v>138</v>
      </c>
      <c r="G8" s="58">
        <f t="shared" si="0"/>
        <v>141</v>
      </c>
      <c r="H8" s="58">
        <f t="shared" si="0"/>
        <v>135</v>
      </c>
      <c r="I8" s="58">
        <f t="shared" si="0"/>
        <v>138</v>
      </c>
      <c r="J8" s="58">
        <f t="shared" si="0"/>
        <v>159</v>
      </c>
      <c r="K8" s="58">
        <f t="shared" si="0"/>
        <v>122</v>
      </c>
      <c r="L8" s="58">
        <f>L9+L10</f>
        <v>145</v>
      </c>
      <c r="M8" s="58">
        <f>M9+M10</f>
        <v>122</v>
      </c>
      <c r="N8" s="58">
        <f>N9+N10</f>
        <v>0</v>
      </c>
      <c r="O8" s="72">
        <f>SUM(C8:N8)</f>
        <v>1502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117</v>
      </c>
      <c r="E9" s="51">
        <v>124</v>
      </c>
      <c r="F9" s="21">
        <v>123</v>
      </c>
      <c r="G9" s="21">
        <v>124</v>
      </c>
      <c r="H9" s="21">
        <v>124</v>
      </c>
      <c r="I9" s="21">
        <v>127</v>
      </c>
      <c r="J9" s="21">
        <v>145</v>
      </c>
      <c r="K9" s="21">
        <v>110</v>
      </c>
      <c r="L9" s="21">
        <v>130</v>
      </c>
      <c r="M9" s="21">
        <v>108</v>
      </c>
      <c r="N9" s="21"/>
      <c r="O9" s="62">
        <f>SUM(C9:N9)</f>
        <v>1350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>
        <v>18</v>
      </c>
      <c r="E10" s="51">
        <v>11</v>
      </c>
      <c r="F10" s="21">
        <v>15</v>
      </c>
      <c r="G10" s="21">
        <v>17</v>
      </c>
      <c r="H10" s="21">
        <v>11</v>
      </c>
      <c r="I10" s="21">
        <v>11</v>
      </c>
      <c r="J10" s="21">
        <v>14</v>
      </c>
      <c r="K10" s="21">
        <v>12</v>
      </c>
      <c r="L10" s="21">
        <v>15</v>
      </c>
      <c r="M10" s="21">
        <v>14</v>
      </c>
      <c r="N10" s="21"/>
      <c r="O10" s="62">
        <f>SUM(C10:N10)</f>
        <v>152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2230011</v>
      </c>
      <c r="E14" s="59">
        <f>SUM(E15+E18)</f>
        <v>2692607</v>
      </c>
      <c r="F14" s="59">
        <f>SUM(F15+F18)</f>
        <v>2829191</v>
      </c>
      <c r="G14" s="59">
        <f t="shared" si="1"/>
        <v>2674247</v>
      </c>
      <c r="H14" s="59">
        <f t="shared" si="1"/>
        <v>2519670</v>
      </c>
      <c r="I14" s="59">
        <f t="shared" ref="I14:N14" si="2">SUM(I15+I18)</f>
        <v>2571906</v>
      </c>
      <c r="J14" s="59">
        <f t="shared" si="2"/>
        <v>2893378</v>
      </c>
      <c r="K14" s="59">
        <f t="shared" si="2"/>
        <v>1837958</v>
      </c>
      <c r="L14" s="59">
        <f t="shared" si="2"/>
        <v>2362450</v>
      </c>
      <c r="M14" s="59">
        <f t="shared" si="2"/>
        <v>1930537</v>
      </c>
      <c r="N14" s="59">
        <f t="shared" si="2"/>
        <v>0</v>
      </c>
      <c r="O14" s="72">
        <f t="shared" ref="O14:O20" si="3">SUM(C14:N14)</f>
        <v>27172095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>
        <f t="shared" ref="D15:N15" si="4">SUM(D16:D17)</f>
        <v>2009782</v>
      </c>
      <c r="E15" s="55">
        <f t="shared" si="4"/>
        <v>2246571</v>
      </c>
      <c r="F15" s="55">
        <f t="shared" si="4"/>
        <v>2361026</v>
      </c>
      <c r="G15" s="55">
        <f t="shared" si="4"/>
        <v>2302270</v>
      </c>
      <c r="H15" s="55">
        <f t="shared" si="4"/>
        <v>2201861</v>
      </c>
      <c r="I15" s="55">
        <f t="shared" si="4"/>
        <v>2135538</v>
      </c>
      <c r="J15" s="55">
        <f t="shared" si="4"/>
        <v>2558303</v>
      </c>
      <c r="K15" s="55">
        <f t="shared" si="4"/>
        <v>1532346</v>
      </c>
      <c r="L15" s="55">
        <f t="shared" si="4"/>
        <v>1981537</v>
      </c>
      <c r="M15" s="55">
        <f t="shared" si="4"/>
        <v>1598171</v>
      </c>
      <c r="N15" s="55">
        <f t="shared" si="4"/>
        <v>0</v>
      </c>
      <c r="O15" s="65">
        <f t="shared" si="3"/>
        <v>22996275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>
        <v>1259538</v>
      </c>
      <c r="E16" s="21">
        <v>1466595</v>
      </c>
      <c r="F16" s="21">
        <v>1440139</v>
      </c>
      <c r="G16" s="21">
        <v>1323744</v>
      </c>
      <c r="H16" s="21">
        <v>1372107</v>
      </c>
      <c r="I16" s="21">
        <v>1276562</v>
      </c>
      <c r="J16" s="21">
        <v>1621139</v>
      </c>
      <c r="K16" s="53">
        <v>1080585</v>
      </c>
      <c r="L16" s="21">
        <v>1428249</v>
      </c>
      <c r="M16" s="21">
        <v>970833</v>
      </c>
      <c r="N16" s="21"/>
      <c r="O16" s="62">
        <f t="shared" si="3"/>
        <v>14650094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>
        <v>750244</v>
      </c>
      <c r="E17" s="21">
        <v>779976</v>
      </c>
      <c r="F17" s="21">
        <v>920887</v>
      </c>
      <c r="G17" s="21">
        <v>978526</v>
      </c>
      <c r="H17" s="21">
        <v>829754</v>
      </c>
      <c r="I17" s="21">
        <v>858976</v>
      </c>
      <c r="J17" s="21">
        <v>937164</v>
      </c>
      <c r="K17" s="53">
        <v>451761</v>
      </c>
      <c r="L17" s="21">
        <v>553288</v>
      </c>
      <c r="M17" s="21">
        <v>627338</v>
      </c>
      <c r="N17" s="21"/>
      <c r="O17" s="62">
        <f t="shared" si="3"/>
        <v>8346181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>
        <f>SUM(D19:D20)</f>
        <v>220229</v>
      </c>
      <c r="E18" s="82">
        <f>SUM(E19:E20)</f>
        <v>446036</v>
      </c>
      <c r="F18" s="82">
        <f t="shared" ref="F18:N18" si="5">SUM(F19:F20)</f>
        <v>468165</v>
      </c>
      <c r="G18" s="82">
        <f t="shared" si="5"/>
        <v>371977</v>
      </c>
      <c r="H18" s="82">
        <f t="shared" si="5"/>
        <v>317809</v>
      </c>
      <c r="I18" s="82">
        <f t="shared" si="5"/>
        <v>436368</v>
      </c>
      <c r="J18" s="82">
        <f t="shared" si="5"/>
        <v>335075</v>
      </c>
      <c r="K18" s="82">
        <f t="shared" si="5"/>
        <v>305612</v>
      </c>
      <c r="L18" s="82">
        <f t="shared" si="5"/>
        <v>380913</v>
      </c>
      <c r="M18" s="82">
        <f t="shared" si="5"/>
        <v>332366</v>
      </c>
      <c r="N18" s="82">
        <f t="shared" si="5"/>
        <v>0</v>
      </c>
      <c r="O18" s="65">
        <f t="shared" si="3"/>
        <v>4175820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>
        <v>212943</v>
      </c>
      <c r="E19" s="21">
        <v>427780</v>
      </c>
      <c r="F19" s="21">
        <v>458782</v>
      </c>
      <c r="G19" s="21">
        <v>333897</v>
      </c>
      <c r="H19" s="21">
        <v>300217</v>
      </c>
      <c r="I19" s="21">
        <v>424832</v>
      </c>
      <c r="J19" s="21">
        <v>335075</v>
      </c>
      <c r="K19" s="53">
        <v>299093</v>
      </c>
      <c r="L19" s="21">
        <v>338702</v>
      </c>
      <c r="M19" s="21">
        <v>328422</v>
      </c>
      <c r="N19" s="21"/>
      <c r="O19" s="62">
        <f t="shared" si="3"/>
        <v>3978829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>
        <v>7286</v>
      </c>
      <c r="E20" s="21">
        <v>18256</v>
      </c>
      <c r="F20" s="21">
        <v>9383</v>
      </c>
      <c r="G20" s="21">
        <v>38080</v>
      </c>
      <c r="H20" s="21">
        <v>17592</v>
      </c>
      <c r="I20" s="21">
        <v>11536</v>
      </c>
      <c r="J20" s="21">
        <v>0</v>
      </c>
      <c r="K20" s="53">
        <v>6519</v>
      </c>
      <c r="L20" s="21">
        <v>42211</v>
      </c>
      <c r="M20" s="21">
        <v>3944</v>
      </c>
      <c r="N20" s="21"/>
      <c r="O20" s="62">
        <f t="shared" si="3"/>
        <v>196991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2630140</v>
      </c>
      <c r="D21" s="59">
        <f t="shared" si="6"/>
        <v>2230011</v>
      </c>
      <c r="E21" s="59">
        <f t="shared" si="6"/>
        <v>2692607</v>
      </c>
      <c r="F21" s="59">
        <f t="shared" si="6"/>
        <v>2829191</v>
      </c>
      <c r="G21" s="59">
        <f>SUM(G22:G27)</f>
        <v>2674247</v>
      </c>
      <c r="H21" s="59">
        <f t="shared" si="6"/>
        <v>2519670</v>
      </c>
      <c r="I21" s="59">
        <f t="shared" si="6"/>
        <v>2571906</v>
      </c>
      <c r="J21" s="59">
        <f t="shared" si="6"/>
        <v>2893378</v>
      </c>
      <c r="K21" s="59">
        <f t="shared" si="6"/>
        <v>1837958</v>
      </c>
      <c r="L21" s="59">
        <f t="shared" si="6"/>
        <v>2362450</v>
      </c>
      <c r="M21" s="59">
        <f t="shared" si="6"/>
        <v>1930537</v>
      </c>
      <c r="N21" s="59">
        <f t="shared" si="6"/>
        <v>0</v>
      </c>
      <c r="O21" s="72">
        <f t="shared" ref="O21:O27" si="7">SUM(C21:N21)</f>
        <v>27172095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>
        <v>291843</v>
      </c>
      <c r="E22" s="53">
        <v>195908</v>
      </c>
      <c r="F22" s="21">
        <v>196589</v>
      </c>
      <c r="G22" s="21">
        <v>267816</v>
      </c>
      <c r="H22" s="21">
        <v>223043</v>
      </c>
      <c r="I22" s="21">
        <v>278501</v>
      </c>
      <c r="J22" s="21">
        <v>215741</v>
      </c>
      <c r="K22" s="53">
        <v>179590</v>
      </c>
      <c r="L22" s="21">
        <v>272424</v>
      </c>
      <c r="M22" s="21">
        <v>260859</v>
      </c>
      <c r="N22" s="21"/>
      <c r="O22" s="62">
        <f t="shared" si="7"/>
        <v>2569997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>
        <v>1064005</v>
      </c>
      <c r="E23" s="53">
        <v>1203678</v>
      </c>
      <c r="F23" s="21">
        <v>1345860</v>
      </c>
      <c r="G23" s="21">
        <v>1379908</v>
      </c>
      <c r="H23" s="21">
        <v>1065335</v>
      </c>
      <c r="I23" s="21">
        <v>1383460</v>
      </c>
      <c r="J23" s="21">
        <v>1331603</v>
      </c>
      <c r="K23" s="53">
        <v>916334</v>
      </c>
      <c r="L23" s="21">
        <v>1009729</v>
      </c>
      <c r="M23" s="21">
        <v>905767</v>
      </c>
      <c r="N23" s="21"/>
      <c r="O23" s="62">
        <f t="shared" si="7"/>
        <v>12800419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>
        <v>0</v>
      </c>
      <c r="E24" s="53">
        <v>0</v>
      </c>
      <c r="F24" s="53">
        <v>0</v>
      </c>
      <c r="G24" s="53">
        <v>46200</v>
      </c>
      <c r="H24" s="53">
        <v>0</v>
      </c>
      <c r="I24" s="21">
        <v>0</v>
      </c>
      <c r="J24" s="21">
        <v>0</v>
      </c>
      <c r="K24" s="53">
        <v>0</v>
      </c>
      <c r="L24" s="53">
        <v>0</v>
      </c>
      <c r="M24" s="21">
        <v>55000</v>
      </c>
      <c r="N24" s="21"/>
      <c r="O24" s="62">
        <f t="shared" si="7"/>
        <v>101200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>
        <v>679511</v>
      </c>
      <c r="E25" s="53">
        <v>1185182</v>
      </c>
      <c r="F25" s="21">
        <v>1134070</v>
      </c>
      <c r="G25" s="21">
        <v>762668</v>
      </c>
      <c r="H25" s="21">
        <v>1019605</v>
      </c>
      <c r="I25" s="21">
        <v>741150</v>
      </c>
      <c r="J25" s="21">
        <v>1213931</v>
      </c>
      <c r="K25" s="53">
        <v>628462</v>
      </c>
      <c r="L25" s="21">
        <v>921643</v>
      </c>
      <c r="M25" s="21">
        <v>469542</v>
      </c>
      <c r="N25" s="21"/>
      <c r="O25" s="62">
        <f>SUM(C25:N25)</f>
        <v>9764367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>
        <v>96159</v>
      </c>
      <c r="E26" s="53">
        <v>16503</v>
      </c>
      <c r="F26" s="21">
        <v>46915</v>
      </c>
      <c r="G26" s="21">
        <v>47806</v>
      </c>
      <c r="H26" s="21">
        <v>77922</v>
      </c>
      <c r="I26" s="21">
        <v>49681</v>
      </c>
      <c r="J26" s="21">
        <v>28031</v>
      </c>
      <c r="K26" s="53">
        <v>13015</v>
      </c>
      <c r="L26" s="21">
        <v>7917</v>
      </c>
      <c r="M26" s="21">
        <v>28006</v>
      </c>
      <c r="N26" s="21"/>
      <c r="O26" s="62">
        <f t="shared" si="7"/>
        <v>461590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>
        <v>98493</v>
      </c>
      <c r="E27" s="53">
        <v>91336</v>
      </c>
      <c r="F27" s="21">
        <v>105757</v>
      </c>
      <c r="G27" s="21">
        <v>169849</v>
      </c>
      <c r="H27" s="21">
        <v>133765</v>
      </c>
      <c r="I27" s="21">
        <v>119114</v>
      </c>
      <c r="J27" s="21">
        <v>104072</v>
      </c>
      <c r="K27" s="53">
        <v>100557</v>
      </c>
      <c r="L27" s="21">
        <v>150737</v>
      </c>
      <c r="M27" s="21">
        <v>211363</v>
      </c>
      <c r="N27" s="21"/>
      <c r="O27" s="62">
        <f t="shared" si="7"/>
        <v>1474522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172849</v>
      </c>
      <c r="D28" s="59">
        <f t="shared" si="8"/>
        <v>162805</v>
      </c>
      <c r="E28" s="59">
        <f t="shared" si="8"/>
        <v>160533</v>
      </c>
      <c r="F28" s="59">
        <f t="shared" si="8"/>
        <v>183732</v>
      </c>
      <c r="G28" s="59">
        <f t="shared" si="8"/>
        <v>173863</v>
      </c>
      <c r="H28" s="59">
        <f t="shared" si="8"/>
        <v>154427</v>
      </c>
      <c r="I28" s="59">
        <f t="shared" si="8"/>
        <v>191052</v>
      </c>
      <c r="J28" s="59">
        <f t="shared" si="8"/>
        <v>203581</v>
      </c>
      <c r="K28" s="59">
        <f t="shared" si="8"/>
        <v>139577</v>
      </c>
      <c r="L28" s="59">
        <f t="shared" si="8"/>
        <v>182270</v>
      </c>
      <c r="M28" s="59">
        <f t="shared" si="8"/>
        <v>129076</v>
      </c>
      <c r="N28" s="59">
        <f t="shared" si="8"/>
        <v>0</v>
      </c>
      <c r="O28" s="72">
        <f>SUM(C28:N28)</f>
        <v>1853765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34397</v>
      </c>
      <c r="D29" s="53">
        <v>36000</v>
      </c>
      <c r="E29" s="53">
        <v>36041</v>
      </c>
      <c r="F29" s="53">
        <v>33096</v>
      </c>
      <c r="G29" s="53">
        <v>37642</v>
      </c>
      <c r="H29" s="53">
        <v>37975</v>
      </c>
      <c r="I29" s="53">
        <v>48782</v>
      </c>
      <c r="J29" s="53">
        <v>51198</v>
      </c>
      <c r="K29" s="53">
        <v>46539</v>
      </c>
      <c r="L29" s="53">
        <v>51569</v>
      </c>
      <c r="M29" s="53">
        <v>41575</v>
      </c>
      <c r="N29" s="53"/>
      <c r="O29" s="62">
        <f>SUM(C29:N29)</f>
        <v>454814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30860</v>
      </c>
      <c r="D30" s="53">
        <v>40678</v>
      </c>
      <c r="E30" s="53">
        <v>35234</v>
      </c>
      <c r="F30" s="53">
        <v>30605</v>
      </c>
      <c r="G30" s="53">
        <v>27771</v>
      </c>
      <c r="H30" s="53">
        <v>39244</v>
      </c>
      <c r="I30" s="53">
        <v>41334</v>
      </c>
      <c r="J30" s="53">
        <v>46533</v>
      </c>
      <c r="K30" s="53">
        <v>32427</v>
      </c>
      <c r="L30" s="53">
        <v>58624</v>
      </c>
      <c r="M30" s="53">
        <v>33044</v>
      </c>
      <c r="N30" s="53"/>
      <c r="O30" s="62">
        <f>SUM(C30:N30)</f>
        <v>416354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107592</v>
      </c>
      <c r="D31" s="53">
        <v>86127</v>
      </c>
      <c r="E31" s="53">
        <v>89258</v>
      </c>
      <c r="F31" s="53">
        <v>120031</v>
      </c>
      <c r="G31" s="53">
        <v>108450</v>
      </c>
      <c r="H31" s="53">
        <v>77208</v>
      </c>
      <c r="I31" s="53">
        <v>100936</v>
      </c>
      <c r="J31" s="53">
        <v>105850</v>
      </c>
      <c r="K31" s="53">
        <v>60611</v>
      </c>
      <c r="L31" s="53">
        <v>72077</v>
      </c>
      <c r="M31" s="53">
        <v>54457</v>
      </c>
      <c r="N31" s="53"/>
      <c r="O31" s="62">
        <f>SUM(C31:N31)</f>
        <v>982597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172849</v>
      </c>
      <c r="D32" s="59">
        <f t="shared" si="9"/>
        <v>162805</v>
      </c>
      <c r="E32" s="59">
        <f t="shared" si="9"/>
        <v>160533</v>
      </c>
      <c r="F32" s="59">
        <f t="shared" si="9"/>
        <v>183732</v>
      </c>
      <c r="G32" s="59">
        <f t="shared" si="9"/>
        <v>173863</v>
      </c>
      <c r="H32" s="59">
        <f t="shared" si="9"/>
        <v>154427</v>
      </c>
      <c r="I32" s="59">
        <f t="shared" si="9"/>
        <v>191052</v>
      </c>
      <c r="J32" s="59">
        <f t="shared" si="9"/>
        <v>203581</v>
      </c>
      <c r="K32" s="59">
        <f t="shared" si="9"/>
        <v>139577</v>
      </c>
      <c r="L32" s="59">
        <f t="shared" si="9"/>
        <v>182270</v>
      </c>
      <c r="M32" s="59">
        <f t="shared" si="9"/>
        <v>129076</v>
      </c>
      <c r="N32" s="59">
        <f t="shared" si="9"/>
        <v>0</v>
      </c>
      <c r="O32" s="72">
        <f>SUM(O33:O38)</f>
        <v>1853765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31615</v>
      </c>
      <c r="D33" s="21">
        <v>34126</v>
      </c>
      <c r="E33" s="21">
        <v>32612</v>
      </c>
      <c r="F33" s="21">
        <v>31700</v>
      </c>
      <c r="G33" s="21">
        <v>35356</v>
      </c>
      <c r="H33" s="21">
        <v>36571</v>
      </c>
      <c r="I33" s="21">
        <v>46848</v>
      </c>
      <c r="J33" s="21">
        <v>49405</v>
      </c>
      <c r="K33" s="21">
        <v>44454</v>
      </c>
      <c r="L33" s="21">
        <v>49591</v>
      </c>
      <c r="M33" s="21">
        <v>40444</v>
      </c>
      <c r="N33" s="21"/>
      <c r="O33" s="62">
        <f t="shared" ref="O33:O38" si="10">SUM(C33:N33)</f>
        <v>432722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2782</v>
      </c>
      <c r="D34" s="21">
        <v>1874</v>
      </c>
      <c r="E34" s="21">
        <v>3429</v>
      </c>
      <c r="F34" s="21">
        <v>1396</v>
      </c>
      <c r="G34" s="21">
        <v>2286</v>
      </c>
      <c r="H34" s="21">
        <v>1404</v>
      </c>
      <c r="I34" s="21">
        <v>1934</v>
      </c>
      <c r="J34" s="21">
        <v>1793</v>
      </c>
      <c r="K34" s="21">
        <v>2085</v>
      </c>
      <c r="L34" s="21">
        <v>1978</v>
      </c>
      <c r="M34" s="21">
        <v>1131</v>
      </c>
      <c r="N34" s="21"/>
      <c r="O34" s="62">
        <f t="shared" si="10"/>
        <v>22092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3004</v>
      </c>
      <c r="D35" s="21">
        <v>3965</v>
      </c>
      <c r="E35" s="21">
        <v>4938</v>
      </c>
      <c r="F35" s="21">
        <v>3663</v>
      </c>
      <c r="G35" s="21">
        <v>4597</v>
      </c>
      <c r="H35" s="21">
        <v>4790</v>
      </c>
      <c r="I35" s="21">
        <v>5405</v>
      </c>
      <c r="J35" s="21">
        <v>5238</v>
      </c>
      <c r="K35" s="21">
        <v>4592</v>
      </c>
      <c r="L35" s="21">
        <v>4820</v>
      </c>
      <c r="M35" s="21">
        <v>5133</v>
      </c>
      <c r="N35" s="21"/>
      <c r="O35" s="62">
        <f t="shared" si="10"/>
        <v>50145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27856</v>
      </c>
      <c r="D36" s="21">
        <v>36713</v>
      </c>
      <c r="E36" s="21">
        <v>30296</v>
      </c>
      <c r="F36" s="21">
        <v>26942</v>
      </c>
      <c r="G36" s="21">
        <v>23174</v>
      </c>
      <c r="H36" s="21">
        <v>34454</v>
      </c>
      <c r="I36" s="21">
        <v>35929</v>
      </c>
      <c r="J36" s="21">
        <v>41295</v>
      </c>
      <c r="K36" s="21">
        <v>27835</v>
      </c>
      <c r="L36" s="21">
        <v>53804</v>
      </c>
      <c r="M36" s="21">
        <v>27911</v>
      </c>
      <c r="N36" s="21"/>
      <c r="O36" s="62">
        <f t="shared" si="10"/>
        <v>366209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70974</v>
      </c>
      <c r="D37" s="21">
        <v>62884</v>
      </c>
      <c r="E37" s="21">
        <v>72643</v>
      </c>
      <c r="F37" s="21">
        <v>87216</v>
      </c>
      <c r="G37" s="21">
        <v>84887</v>
      </c>
      <c r="H37" s="21">
        <v>55990</v>
      </c>
      <c r="I37" s="21">
        <v>73226</v>
      </c>
      <c r="J37" s="21">
        <v>70465</v>
      </c>
      <c r="K37" s="21">
        <v>41542</v>
      </c>
      <c r="L37" s="21">
        <v>46370</v>
      </c>
      <c r="M37" s="21">
        <v>39818</v>
      </c>
      <c r="N37" s="21"/>
      <c r="O37" s="62">
        <f t="shared" si="10"/>
        <v>706015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36618</v>
      </c>
      <c r="D38" s="21">
        <v>23243</v>
      </c>
      <c r="E38" s="21">
        <v>16615</v>
      </c>
      <c r="F38" s="21">
        <v>32815</v>
      </c>
      <c r="G38" s="21">
        <v>23563</v>
      </c>
      <c r="H38" s="21">
        <v>21218</v>
      </c>
      <c r="I38" s="21">
        <v>27710</v>
      </c>
      <c r="J38" s="21">
        <v>35385</v>
      </c>
      <c r="K38" s="21">
        <v>19069</v>
      </c>
      <c r="L38" s="21">
        <v>25707</v>
      </c>
      <c r="M38" s="21">
        <v>14639</v>
      </c>
      <c r="N38" s="21"/>
      <c r="O38" s="62">
        <f t="shared" si="10"/>
        <v>276582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1">SUM(C40:C42)</f>
        <v>39011</v>
      </c>
      <c r="D39" s="59">
        <f t="shared" si="11"/>
        <v>46121</v>
      </c>
      <c r="E39" s="59">
        <f t="shared" si="11"/>
        <v>48721</v>
      </c>
      <c r="F39" s="59">
        <f t="shared" si="11"/>
        <v>50666</v>
      </c>
      <c r="G39" s="59">
        <f t="shared" si="11"/>
        <v>53946</v>
      </c>
      <c r="H39" s="59">
        <f t="shared" si="11"/>
        <v>50889</v>
      </c>
      <c r="I39" s="59">
        <f t="shared" si="11"/>
        <v>49871</v>
      </c>
      <c r="J39" s="59">
        <f t="shared" si="11"/>
        <v>58495</v>
      </c>
      <c r="K39" s="59">
        <f t="shared" si="11"/>
        <v>68154</v>
      </c>
      <c r="L39" s="59">
        <f t="shared" si="11"/>
        <v>66057</v>
      </c>
      <c r="M39" s="59">
        <f t="shared" si="11"/>
        <v>58492</v>
      </c>
      <c r="N39" s="59">
        <f t="shared" si="11"/>
        <v>0</v>
      </c>
      <c r="O39" s="72">
        <f t="shared" ref="O39" si="12">O40+O41+O42</f>
        <v>590423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>
        <v>32240</v>
      </c>
      <c r="E40" s="53">
        <v>23296</v>
      </c>
      <c r="F40" s="21">
        <v>29703</v>
      </c>
      <c r="G40" s="21">
        <v>28394</v>
      </c>
      <c r="H40" s="21">
        <v>31586</v>
      </c>
      <c r="I40" s="21">
        <v>30358</v>
      </c>
      <c r="J40" s="21">
        <v>36107</v>
      </c>
      <c r="K40" s="53">
        <v>39184</v>
      </c>
      <c r="L40" s="21">
        <v>42455</v>
      </c>
      <c r="M40" s="21">
        <v>38601</v>
      </c>
      <c r="N40" s="21"/>
      <c r="O40" s="62">
        <f t="shared" ref="O40:O42" si="13">SUM(C40:N40)</f>
        <v>359225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>
        <v>13866</v>
      </c>
      <c r="E41" s="53">
        <v>22776</v>
      </c>
      <c r="F41" s="21">
        <v>18981</v>
      </c>
      <c r="G41" s="21">
        <v>22437</v>
      </c>
      <c r="H41" s="21">
        <v>17719</v>
      </c>
      <c r="I41" s="21">
        <v>18561</v>
      </c>
      <c r="J41" s="21">
        <v>22388</v>
      </c>
      <c r="K41" s="53">
        <v>28410</v>
      </c>
      <c r="L41" s="21">
        <v>23602</v>
      </c>
      <c r="M41" s="21">
        <v>19891</v>
      </c>
      <c r="N41" s="21"/>
      <c r="O41" s="62">
        <f t="shared" si="13"/>
        <v>219682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>
        <v>15</v>
      </c>
      <c r="E42" s="53">
        <v>2649</v>
      </c>
      <c r="F42" s="21">
        <v>1982</v>
      </c>
      <c r="G42" s="21">
        <v>3115</v>
      </c>
      <c r="H42" s="21">
        <v>1584</v>
      </c>
      <c r="I42" s="21">
        <v>952</v>
      </c>
      <c r="J42" s="21">
        <v>0</v>
      </c>
      <c r="K42" s="53">
        <v>560</v>
      </c>
      <c r="L42" s="21">
        <v>0</v>
      </c>
      <c r="M42" s="21">
        <v>0</v>
      </c>
      <c r="N42" s="21"/>
      <c r="O42" s="62">
        <f t="shared" si="13"/>
        <v>11516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2022</vt:lpstr>
      <vt:lpstr>'Serie 2022'!Área_de_impresión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2022-10-04T16:59:25Z</cp:lastPrinted>
  <dcterms:created xsi:type="dcterms:W3CDTF">2002-03-22T22:12:00Z</dcterms:created>
  <dcterms:modified xsi:type="dcterms:W3CDTF">2022-12-27T18:27:12Z</dcterms:modified>
</cp:coreProperties>
</file>